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ДД и интеранты" sheetId="1" r:id="rId1"/>
    <sheet name="шердатский" sheetId="2" r:id="rId2"/>
    <sheet name="асино" sheetId="3" r:id="rId3"/>
    <sheet name="бакчарск" sheetId="4" r:id="rId4"/>
    <sheet name="ДД1" sheetId="5" r:id="rId5"/>
    <sheet name="шк-интернат 33" sheetId="6" r:id="rId6"/>
    <sheet name="дд4" sheetId="7" r:id="rId7"/>
    <sheet name="крыловск" sheetId="8" r:id="rId8"/>
    <sheet name="малиновск" sheetId="9" r:id="rId9"/>
    <sheet name="новиковский" sheetId="10" r:id="rId10"/>
    <sheet name="санаторный" sheetId="11" r:id="rId11"/>
    <sheet name="семилуженский" sheetId="12" r:id="rId12"/>
    <sheet name="тегульдет" sheetId="13" r:id="rId13"/>
    <sheet name="тогурск" sheetId="14" r:id="rId14"/>
    <sheet name="уртамск" sheetId="15" r:id="rId15"/>
    <sheet name="шегарск" sheetId="16" r:id="rId16"/>
    <sheet name="интерн 6" sheetId="17" r:id="rId17"/>
    <sheet name="Северск" sheetId="18" r:id="rId18"/>
  </sheets>
  <externalReferences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<sst xmlns="http://schemas.openxmlformats.org/spreadsheetml/2006/main" count="1217" uniqueCount="74">
  <si>
    <t>Поступило</t>
  </si>
  <si>
    <t>Выбыло</t>
  </si>
  <si>
    <t>Наличие на конец года</t>
  </si>
  <si>
    <t>Наличие на начало года</t>
  </si>
  <si>
    <t>всего</t>
  </si>
  <si>
    <t>отказ от</t>
  </si>
  <si>
    <t>усыновления</t>
  </si>
  <si>
    <t>опекунства</t>
  </si>
  <si>
    <t>в том числе</t>
  </si>
  <si>
    <t>усыновлено</t>
  </si>
  <si>
    <t>взято под опеку</t>
  </si>
  <si>
    <t>принято в патронатные семьи</t>
  </si>
  <si>
    <t>в том числе инвалидов</t>
  </si>
  <si>
    <t>Пол / возраст</t>
  </si>
  <si>
    <t>М</t>
  </si>
  <si>
    <t>Ж</t>
  </si>
  <si>
    <t>исправительные учреждения</t>
  </si>
  <si>
    <t>трудоустроено</t>
  </si>
  <si>
    <t>ПТУ</t>
  </si>
  <si>
    <t>смерть родителей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</si>
  <si>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</si>
  <si>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</si>
  <si>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</si>
  <si>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</si>
  <si>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</si>
  <si>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</si>
  <si>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</si>
  <si>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</si>
  <si>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</si>
  <si>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</si>
  <si>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</si>
  <si>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</si>
  <si>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</si>
  <si>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</si>
  <si>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умерло</t>
  </si>
  <si>
    <t>лишено родительского попечения</t>
  </si>
  <si>
    <t>патронатных детей</t>
  </si>
  <si>
    <t>приемных детей</t>
  </si>
  <si>
    <t>семьи с повышенным риском социального сиротства</t>
  </si>
  <si>
    <t>из домов ребенка и детских отделений больниц</t>
  </si>
  <si>
    <t>из лечебных учреждений и интернатов для детей-инвалидов</t>
  </si>
  <si>
    <t>принято в приемные семьи</t>
  </si>
  <si>
    <t>возвращено в кровные семьи</t>
  </si>
  <si>
    <t>в специализированные интернаты</t>
  </si>
  <si>
    <t>из детских домов</t>
  </si>
  <si>
    <t>из социальных приютов</t>
  </si>
  <si>
    <t>в интернаты для детей-инвалидов и другие специализированные медицинские учреждения</t>
  </si>
  <si>
    <t>в школы-интернаты в детск. Дома</t>
  </si>
  <si>
    <t>Количество детей в ОГОУ "Шердатский детский дом" по полу и возрасту в 2006 году (чел)</t>
  </si>
  <si>
    <t>Количество детей в ОГОУ" Асиновский детский дом" по полу и возрасту в 2006 году (человек)</t>
  </si>
  <si>
    <t>в детские дома</t>
  </si>
  <si>
    <t>в школы-интернаты</t>
  </si>
  <si>
    <t>Количество детей в ОГОУ "Бакчарский детский дом" по полу и возрасту в 2005-2006 году (чел)</t>
  </si>
  <si>
    <t>из специализированных интернатов</t>
  </si>
  <si>
    <t>Количество детей в ОГОУ "Детский дом № 1" по полу и возрасту в 2006 году (чел)</t>
  </si>
  <si>
    <t>Количество детей в ОГОУ "Специальная (коррекционная) общеобразоват. школа-интернат № 33" по полу и возрасту в 2006-2007 учебном году (чел)</t>
  </si>
  <si>
    <t>ВУЗы</t>
  </si>
  <si>
    <t>Количество детей в ТОГОУ "Детский дом № 4" по полу и возрасту в 2006 году (чел)</t>
  </si>
  <si>
    <t>Количество детей в ОГОУ "Крыловская специальная (коррекционная) школа-интернат" по полу и возрасту в 2005-2006 году (чел)</t>
  </si>
  <si>
    <t>Количество детей в ОГОУ "Милиновский детский дом" по полу и возрасту в 2006 году (чел)</t>
  </si>
  <si>
    <t>Количество детей в ОГОУ "Новиковский детский дом" по полу и возрасту в 2005-2006 учебном году (чел)</t>
  </si>
  <si>
    <t>Количество детей в ОГОУ "Санаторный детский дом" по полу и возрасту в 2005-2006 учебном году (чел)</t>
  </si>
  <si>
    <t>Количество детей в ОГОУ "Семилуженский детский дом" по полу и возрасту в 2005-2006 году (чел)</t>
  </si>
  <si>
    <t>Количество детей в специализированных интернатах Томской области по полу и возрасту в 2005-2006 год. (чел)</t>
  </si>
  <si>
    <t>Количество детей в ОГОУ "Тогурский детский дом" по полу и возрасту в 2006 году (чел)</t>
  </si>
  <si>
    <t>Количество детей в ОГОУ "Уртамская спец.(коррекционная) школа-интернат" по полу и возрасту в 2005-2006 году (чел)</t>
  </si>
  <si>
    <t>Количество детей в ОГОУ "Шегарская спец.(коррекционная) общеобразоват. Школа-интернат" по полу и возрасту в 2006 году (чел)</t>
  </si>
  <si>
    <t>Количество детей находящихся в школе-интернате № 6 по полу и возрасту в 2006 году (чел)</t>
  </si>
  <si>
    <t>Количество детей в ОГОУ "Специальная.(коррекционная) школа-интернат № 195 VIII вида" ЗАТО Северск Томской обл. по полу и возрасту в 2005-2006 учебном году (чел)</t>
  </si>
  <si>
    <t>выбыло инвалидов</t>
  </si>
  <si>
    <t>коэфф=</t>
  </si>
  <si>
    <t>По оценкам Соловьевой - 85%</t>
  </si>
  <si>
    <t>Общая численность дете в учреждениях ОО несколько ниже, чем по отчетным данным (не все интернаты и ДД прислали таблицы)</t>
  </si>
  <si>
    <t xml:space="preserve">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</si>
</sst>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[$-419]mmmm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vertical="center" textRotation="90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3" fillId="0" borderId="0" xfId="0" applyFont="1" applyAlignment="1">
      <alignment/>
    </xf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AID-TOMSK\KD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tszashita"/>
      <sheetName val="Sheet3"/>
      <sheetName val="KDN, OVD"/>
      <sheetName val="ЦСР"/>
      <sheetName val="СРЦ2"/>
      <sheetName val="ДД и интеранты"/>
      <sheetName val="ДР"/>
      <sheetName val="source data"/>
      <sheetName val="баланс"/>
      <sheetName val="age&amp;sex hospitals"/>
      <sheetName val="age&amp;sex опека"/>
    </sheetNames>
    <sheetDataSet>
      <sheetData sheetId="8">
        <row r="13">
          <cell r="O13">
            <v>1478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5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5.421875" style="0" customWidth="1"/>
    <col min="4" max="4" width="6.28125" style="0" customWidth="1"/>
    <col min="5" max="5" width="3.28125" style="0" customWidth="1"/>
    <col min="6" max="6" width="5.00390625" style="0" customWidth="1"/>
    <col min="7" max="7" width="5.28125" style="0" customWidth="1"/>
    <col min="8" max="8" width="6.57421875" style="0" customWidth="1"/>
    <col min="9" max="9" width="4.28125" style="0" customWidth="1"/>
    <col min="10" max="10" width="5.28125" style="0" customWidth="1"/>
    <col min="11" max="11" width="5.7109375" style="0" customWidth="1"/>
    <col min="12" max="13" width="5.421875" style="0" customWidth="1"/>
    <col min="14" max="14" width="4.28125" style="0" customWidth="1"/>
    <col min="15" max="15" width="4.7109375" style="0" customWidth="1"/>
    <col min="16" max="16" width="6.28125" style="0" customWidth="1"/>
    <col min="17" max="17" width="4.8515625" style="0" customWidth="1"/>
    <col min="18" max="18" width="6.28125" style="0" customWidth="1"/>
    <col min="19" max="19" width="4.57421875" style="0" customWidth="1"/>
    <col min="20" max="20" width="4.28125" style="0" customWidth="1"/>
    <col min="21" max="21" width="4.140625" style="0" customWidth="1"/>
    <col min="22" max="22" width="5.7109375" style="0" customWidth="1"/>
    <col min="23" max="23" width="6.7109375" style="0" customWidth="1"/>
    <col min="24" max="24" width="4.00390625" style="0" customWidth="1"/>
    <col min="25" max="26" width="4.28125" style="0" customWidth="1"/>
    <col min="27" max="27" width="4.7109375" style="0" customWidth="1"/>
    <col min="28" max="28" width="5.7109375" style="0" customWidth="1"/>
    <col min="29" max="29" width="6.7109375" style="0" customWidth="1"/>
    <col min="30" max="30" width="6.57421875" style="0" customWidth="1"/>
    <col min="31" max="31" width="6.28125" style="0" customWidth="1"/>
  </cols>
  <sheetData>
    <row r="2" ht="12.75">
      <c r="B2" t="s">
        <v>72</v>
      </c>
    </row>
    <row r="3" spans="2:6" ht="12.75">
      <c r="B3" t="s">
        <v>70</v>
      </c>
      <c r="D3">
        <f>(B6+B21)/'[1]баланс'!$O$13</f>
        <v>0.786874154262517</v>
      </c>
      <c r="F3" t="s">
        <v>71</v>
      </c>
    </row>
    <row r="5" spans="1:31" ht="164.25" customHeight="1">
      <c r="A5" s="14" t="s">
        <v>13</v>
      </c>
      <c r="B5" s="15" t="s">
        <v>4</v>
      </c>
      <c r="C5" s="15" t="s">
        <v>12</v>
      </c>
      <c r="D5" s="15" t="s">
        <v>4</v>
      </c>
      <c r="E5" s="2" t="s">
        <v>19</v>
      </c>
      <c r="F5" s="1" t="s">
        <v>38</v>
      </c>
      <c r="G5" s="15" t="s">
        <v>35</v>
      </c>
      <c r="H5" s="15" t="s">
        <v>39</v>
      </c>
      <c r="I5" s="1"/>
      <c r="J5" s="1"/>
      <c r="K5" s="1" t="s">
        <v>6</v>
      </c>
      <c r="L5" s="1" t="s">
        <v>7</v>
      </c>
      <c r="M5" s="1" t="s">
        <v>36</v>
      </c>
      <c r="N5" s="1" t="s">
        <v>37</v>
      </c>
      <c r="O5" s="15" t="s">
        <v>40</v>
      </c>
      <c r="P5" s="15" t="s">
        <v>4</v>
      </c>
      <c r="Q5" s="15" t="s">
        <v>50</v>
      </c>
      <c r="R5" s="15" t="s">
        <v>51</v>
      </c>
      <c r="S5" s="15" t="s">
        <v>43</v>
      </c>
      <c r="T5" s="15" t="s">
        <v>16</v>
      </c>
      <c r="U5" s="15" t="s">
        <v>17</v>
      </c>
      <c r="V5" s="15" t="s">
        <v>18</v>
      </c>
      <c r="W5" s="15" t="s">
        <v>9</v>
      </c>
      <c r="X5" s="15" t="s">
        <v>10</v>
      </c>
      <c r="Y5" s="15" t="s">
        <v>34</v>
      </c>
      <c r="Z5" s="15" t="s">
        <v>11</v>
      </c>
      <c r="AA5" s="15" t="s">
        <v>41</v>
      </c>
      <c r="AB5" s="15" t="s">
        <v>42</v>
      </c>
      <c r="AC5" s="15" t="s">
        <v>46</v>
      </c>
      <c r="AD5" s="15" t="s">
        <v>4</v>
      </c>
      <c r="AE5" s="15" t="s">
        <v>12</v>
      </c>
    </row>
    <row r="6" spans="1:31" s="18" customFormat="1" ht="12.75">
      <c r="A6" s="17" t="s">
        <v>14</v>
      </c>
      <c r="B6" s="18">
        <f>шердатский!B6+асино!B6+бакчарск!B6+ДД1!B6+дд4!B6+крыловск!B6+малиновск!B6+новиковский!B6+санаторный!B6+семилуженский!B6+тегульдет!B6+тогурск!B6+уртамск!B6+шегарск!B6+'интерн 6'!B6+Северск!B6</f>
        <v>690</v>
      </c>
      <c r="C6" s="18">
        <f>шердатский!C6+асино!C6+бакчарск!C6+ДД1!C6+'шк-интернат 33'!C6+дд4!C6+крыловск!C6+малиновск!C6+новиковский!C6+санаторный!C6+семилуженский!C6+тегульдет!C6+тогурск!C6+уртамск!C6+шегарск!C6+'интерн 6'!C6+Северск!C6</f>
        <v>138</v>
      </c>
      <c r="D6" s="18">
        <f>шердатский!D6+асино!D6+бакчарск!D6+ДД1!D6+'шк-интернат 33'!D6+дд4!D6+крыловск!D6+малиновск!D6+новиковский!D6+санаторный!D6+семилуженский!D6+тегульдет!D6+тогурск!D6+уртамск!D6+шегарск!D6+'интерн 6'!D6+Северск!D6</f>
        <v>141</v>
      </c>
      <c r="E6" s="18">
        <f>шердатский!E6+асино!E6+бакчарск!E6+ДД1!E6+'шк-интернат 33'!E6+дд4!E6+крыловск!E6+малиновск!E6+новиковский!E6+санаторный!E6+семилуженский!E6+тегульдет!E6+тогурск!E6+уртамск!E6+шегарск!E6+'интерн 6'!E6+Северск!E6</f>
        <v>11</v>
      </c>
      <c r="F6" s="18">
        <f>шердатский!F6+асино!F6+бакчарск!F6+ДД1!F6+'шк-интернат 33'!F6+дд4!F6+крыловск!F6+малиновск!F6+новиковский!F6+санаторный!F6+семилуженский!F6+тегульдет!F6+тогурск!F6+уртамск!F6+шегарск!F6+'интерн 6'!F6+Северск!F6</f>
        <v>7</v>
      </c>
      <c r="G6" s="18">
        <f>шердатский!G6+асино!G6+бакчарск!G6+ДД1!G6+'шк-интернат 33'!G6+дд4!G6+крыловск!G6+малиновск!G6+новиковский!G6+санаторный!G6+семилуженский!G6+тегульдет!G6+тогурск!G6+уртамск!G6+шегарск!G6+'интерн 6'!G6+Северск!G6</f>
        <v>34</v>
      </c>
      <c r="H6" s="18">
        <f>шердатский!H6+асино!H6+бакчарск!H6+ДД1!H6+'шк-интернат 33'!H6+дд4!H6+крыловск!H6+малиновск!H6+новиковский!H6+санаторный!H6+семилуженский!H6+тегульдет!H6+тогурск!H6+уртамск!H6+шегарск!H6+'интерн 6'!H6+Северск!H6</f>
        <v>16</v>
      </c>
      <c r="I6" s="18">
        <f>шердатский!I6+асино!I6+бакчарск!I6+ДД1!I6+'шк-интернат 33'!I6+дд4!I6+крыловск!I6+малиновск!I6+новиковский!I6+санаторный!I6+семилуженский!I6+тегульдет!I6+тогурск!I6+уртамск!I6+шегарск!I6+'интерн 6'!I6+Северск!I6</f>
        <v>2</v>
      </c>
      <c r="J6" s="18">
        <f>шердатский!J6+асино!J6+бакчарск!J6+ДД1!J6+'шк-интернат 33'!J6+дд4!J6+крыловск!J6+малиновск!J6+новиковский!J6+санаторный!J6+семилуженский!J6+тегульдет!J6+тогурск!J6+уртамск!J6+шегарск!J6+'интерн 6'!J6+Северск!J6</f>
        <v>53</v>
      </c>
      <c r="K6" s="18">
        <f>шердатский!K6+асино!K6+бакчарск!K6+ДД1!K6+'шк-интернат 33'!K6+дд4!K6+крыловск!K6+малиновск!K6+новиковский!K6+санаторный!K6+семилуженский!K6+тегульдет!K6+тогурск!K6+уртамск!K6+шегарск!K6+'интерн 6'!K6+Северск!K6</f>
        <v>2</v>
      </c>
      <c r="L6" s="18">
        <f>шердатский!L6+асино!L6+бакчарск!L6+ДД1!L6+'шк-интернат 33'!L6+дд4!L6+крыловск!L6+малиновск!L6+новиковский!L6+санаторный!L6+семилуженский!L6+тегульдет!L6+тогурск!L6+уртамск!L6+шегарск!L6+'интерн 6'!L6+Северск!L6</f>
        <v>13</v>
      </c>
      <c r="M6" s="18">
        <f>шердатский!M6+асино!M6+бакчарск!M6+ДД1!M6+'шк-интернат 33'!M6+дд4!M6+крыловск!M6+малиновск!M6+новиковский!M6+санаторный!M6+семилуженский!M6+тегульдет!M6+тогурск!M6+уртамск!M6+шегарск!M6+'интерн 6'!M6+Северск!M6</f>
        <v>0</v>
      </c>
      <c r="N6" s="18">
        <f>шердатский!N6+асино!N6+бакчарск!N6+ДД1!N6+'шк-интернат 33'!N6+дд4!N6+крыловск!N6+малиновск!N6+новиковский!N6+санаторный!N6+семилуженский!N6+тегульдет!N6+тогурск!N6+уртамск!N6+шегарск!N6+'интерн 6'!N6+Северск!N6</f>
        <v>1</v>
      </c>
      <c r="O6" s="18">
        <f>шердатский!O6+асино!O6+бакчарск!O6+ДД1!O6+'шк-интернат 33'!O6+дд4!O6+крыловск!O6+малиновск!O6+новиковский!O6+санаторный!O6+семилуженский!O6+тегульдет!O6+тогурск!O6+уртамск!O6+шегарск!O6+'интерн 6'!O6+Северск!O6</f>
        <v>1</v>
      </c>
      <c r="P6" s="18">
        <f aca="true" t="shared" si="0" ref="P6:P11">B6+D6-AD6</f>
        <v>166</v>
      </c>
      <c r="Q6" s="18">
        <f>шердатский!Q6+асино!Q6+бакчарск!Q6+ДД1!Q6+'шк-интернат 33'!Q6+дд4!Q6+крыловск!Q6+малиновск!Q6+новиковский!Q6+санаторный!Q6+семилуженский!Q6+тегульдет!Q6+тогурск!Q6+уртамск!Q6+шегарск!Q6+'интерн 6'!Q6+Северск!Q6</f>
        <v>1</v>
      </c>
      <c r="R6" s="18">
        <f>шердатский!R6+асино!R6+бакчарск!R6+ДД1!R6+'шк-интернат 33'!R6+дд4!R6+крыловск!R6+малиновск!R6+новиковский!R6+санаторный!R6+семилуженский!R6+тегульдет!R6+тогурск!R6+уртамск!R6+шегарск!R6+'интерн 6'!R6+Северск!R6</f>
        <v>13</v>
      </c>
      <c r="S6" s="18">
        <f>шердатский!S6+асино!S6+бакчарск!S6+ДД1!S6+'шк-интернат 33'!S6+дд4!S6+крыловск!S6+малиновск!S6+новиковский!S6+санаторный!S6+семилуженский!S6+тегульдет!S6+тогурск!S6+уртамск!S6+шегарск!S6+'интерн 6'!S6+Северск!S6</f>
        <v>6</v>
      </c>
      <c r="T6" s="18">
        <f>шердатский!T6+асино!T6+бакчарск!T6+ДД1!T6+'шк-интернат 33'!T6+дд4!T6+крыловск!T6+малиновск!T6+новиковский!T6+санаторный!T6+семилуженский!T6+тегульдет!T6+тогурск!T6+уртамск!T6+шегарск!T6+'интерн 6'!T6+Северск!T6</f>
        <v>2</v>
      </c>
      <c r="U6" s="18">
        <f>шердатский!U6+асино!U6+бакчарск!U6+ДД1!U6+'шк-интернат 33'!U6+дд4!U6+крыловск!U6+малиновск!U6+новиковский!U6+санаторный!U6+семилуженский!U6+тегульдет!U6+тогурск!U6+уртамск!U6+шегарск!U6+'интерн 6'!U6+Северск!U6</f>
        <v>16</v>
      </c>
      <c r="V6" s="18">
        <f>шердатский!V6+асино!V6+бакчарск!V6+ДД1!V6+'шк-интернат 33'!V6+дд4!V6+крыловск!V6+малиновск!V6+новиковский!V6+санаторный!V6+семилуженский!V6+тегульдет!V6+тогурск!V6+уртамск!V6+шегарск!V6+'интерн 6'!V6+Северск!V6</f>
        <v>76</v>
      </c>
      <c r="W6" s="18">
        <f>шердатский!W6+асино!W6+бакчарск!W6+ДД1!W6+'шк-интернат 33'!W6+дд4!W6+крыловск!W6+малиновск!W6+новиковский!W6+санаторный!W6+семилуженский!W6+тегульдет!W6+тогурск!W6+уртамск!W6+шегарск!W6+'интерн 6'!W6+Северск!W6</f>
        <v>0</v>
      </c>
      <c r="X6" s="18">
        <f>шердатский!X6+асино!X6+бакчарск!X6+ДД1!X6+'шк-интернат 33'!X6+дд4!X6+крыловск!X6+малиновск!X6+новиковский!X6+санаторный!X6+семилуженский!X6+тегульдет!X6+тогурск!X6+уртамск!X6+шегарск!X6+'интерн 6'!X6+Северск!X6</f>
        <v>15</v>
      </c>
      <c r="Y6" s="18">
        <f>шердатский!Y6+асино!Y6+бакчарск!Y6+ДД1!Y6+'шк-интернат 33'!Y6+дд4!Y6+крыловск!Y6+малиновск!Y6+новиковский!Y6+санаторный!Y6+семилуженский!Y6+тегульдет!Y6+тогурск!Y6+уртамск!Y6+шегарск!Y6+'интерн 6'!Y6+Северск!Y6</f>
        <v>0</v>
      </c>
      <c r="Z6" s="18">
        <f>шердатский!Z6+асино!Z6+бакчарск!Z6+ДД1!Z6+'шк-интернат 33'!Z6+дд4!Z6+крыловск!Z6+малиновск!Z6+новиковский!Z6+санаторный!Z6+семилуженский!Z6+тегульдет!Z6+тогурск!Z6+уртамск!Z6+шегарск!Z6+'интерн 6'!Z6+Северск!Z6</f>
        <v>12</v>
      </c>
      <c r="AA6" s="18">
        <f>шердатский!AA6+асино!AA6+бакчарск!AA6+ДД1!AA6+'шк-интернат 33'!AA6+дд4!AA6+крыловск!AA6+малиновск!AA6+новиковский!AA6+санаторный!AA6+семилуженский!AA6+тегульдет!AA6+тогурск!AA6+уртамск!AA6+шегарск!AA6+'интерн 6'!AA6+Северск!AA6</f>
        <v>17</v>
      </c>
      <c r="AB6" s="18">
        <f>шердатский!AB6+асино!AB6+бакчарск!AB6+ДД1!AB6+'шк-интернат 33'!AB6+дд4!AB6+крыловск!AB6+малиновск!AB6+новиковский!AB6+санаторный!AB6+семилуженский!AB6+тегульдет!AB6+тогурск!AB6+уртамск!AB6+шегарск!AB6+'интерн 6'!AB6+Северск!AB6</f>
        <v>8</v>
      </c>
      <c r="AC6" s="18">
        <f>шердатский!AC6+асино!AC6+бакчарск!AC6+ДД1!AC6+'шк-интернат 33'!AC6+дд4!AC6+крыловск!AC6+малиновск!AC6+новиковский!AC6+санаторный!AC6+семилуженский!AC6+тегульдет!AC6+тогурск!AC6+уртамск!AC6+шегарск!AC6+'интерн 6'!AC6+Северск!AC6</f>
        <v>27</v>
      </c>
      <c r="AD6" s="18">
        <f>шердатский!AD6+асино!AD6+бакчарск!AD6+ДД1!AD6+'шк-интернат 33'!AD6+дд4!AD6+крыловск!AD6+малиновск!AD6+новиковский!AD6+санаторный!AD6+семилуженский!AD6+тегульдет!AD6+тогурск!AD6+уртамск!AD6+шегарск!AD6+'интерн 6'!AD6+Северск!AD6</f>
        <v>665</v>
      </c>
      <c r="AE6" s="18">
        <f>шердатский!AE6+асино!AE6+бакчарск!AE6+ДД1!AE6+'шк-интернат 33'!AE6+дд4!AE6+крыловск!AE6+малиновск!AE6+новиковский!AE6+санаторный!AE6+семилуженский!AE6+тегульдет!AE6+тогурск!AE6+уртамск!AE6+шегарск!AE6+'интерн 6'!AE6+Северск!AE6</f>
        <v>19</v>
      </c>
    </row>
    <row r="7" spans="1:31" s="19" customFormat="1" ht="12.75">
      <c r="A7" s="6" t="s">
        <v>20</v>
      </c>
      <c r="B7" s="19">
        <f>шердатский!B7+асино!B7+бакчарск!B7+ДД1!B7+'шк-интернат 33'!B7+дд4!B7+крыловск!B7+малиновск!B7+новиковский!B7+санаторный!B7+семилуженский!B7+тегульдет!B7+тогурск!B7+уртамск!B7+шегарск!B7+'интерн 6'!B7+Северск!B7</f>
        <v>19</v>
      </c>
      <c r="C7" s="19">
        <f>шердатский!C7+асино!C7+бакчарск!C7+ДД1!C7+'шк-интернат 33'!C7+дд4!C7+крыловск!C7+малиновск!C7+новиковский!C7+санаторный!C7+семилуженский!C7+тегульдет!C7+тогурск!C7+уртамск!C7+шегарск!C7+'интерн 6'!C7+Северск!C7</f>
        <v>3</v>
      </c>
      <c r="D7" s="19">
        <f>шердатский!D7+асино!D7+бакчарск!D7+ДД1!D7+'шк-интернат 33'!D7+дд4!D7+крыловск!D7+малиновск!D7+новиковский!D7+санаторный!D7+семилуженский!D7+тегульдет!D7+тогурск!D7+уртамск!D7+шегарск!D7+'интерн 6'!D7+Северск!D7</f>
        <v>7</v>
      </c>
      <c r="E7" s="19">
        <f>шердатский!E7+асино!E7+бакчарск!E7+ДД1!E7+'шк-интернат 33'!E7+дд4!E7+крыловск!E7+малиновск!E7+новиковский!E7+санаторный!E7+семилуженский!E7+тегульдет!E7+тогурск!E7+уртамск!E7+шегарск!E7+'интерн 6'!E7+Северск!E7</f>
        <v>0</v>
      </c>
      <c r="F7" s="19">
        <f>шердатский!F7+асино!F7+бакчарск!F7+ДД1!F7+'шк-интернат 33'!F7+дд4!F7+крыловск!F7+малиновск!F7+новиковский!F7+санаторный!F7+семилуженский!F7+тегульдет!F7+тогурск!F7+уртамск!F7+шегарск!F7+'интерн 6'!F7+Северск!F7</f>
        <v>0</v>
      </c>
      <c r="G7" s="19">
        <f>шердатский!G7+асино!G7+бакчарск!G7+ДД1!G7+'шк-интернат 33'!G7+дд4!G7+крыловск!G7+малиновск!G7+новиковский!G7+санаторный!G7+семилуженский!G7+тегульдет!G7+тогурск!G7+уртамск!G7+шегарск!G7+'интерн 6'!G7+Северск!G7</f>
        <v>0</v>
      </c>
      <c r="H7" s="19">
        <f>шердатский!H7+асино!H7+бакчарск!H7+ДД1!H7+'шк-интернат 33'!H7+дд4!H7+крыловск!H7+малиновск!H7+новиковский!H7+санаторный!H7+семилуженский!H7+тегульдет!H7+тогурск!H7+уртамск!H7+шегарск!H7+'интерн 6'!H7+Северск!H7</f>
        <v>6</v>
      </c>
      <c r="I7" s="19">
        <f>шердатский!I7+асино!I7+бакчарск!I7+ДД1!I7+'шк-интернат 33'!I7+дд4!I7+крыловск!I7+малиновск!I7+новиковский!I7+санаторный!I7+семилуженский!I7+тегульдет!I7+тогурск!I7+уртамск!I7+шегарск!I7+'интерн 6'!I7+Северск!I7</f>
        <v>0</v>
      </c>
      <c r="J7" s="19">
        <f>шердатский!J7+асино!J7+бакчарск!J7+ДД1!J7+'шк-интернат 33'!J7+дд4!J7+крыловск!J7+малиновск!J7+новиковский!J7+санаторный!J7+семилуженский!J7+тегульдет!J7+тогурск!J7+уртамск!J7+шегарск!J7+'интерн 6'!J7+Северск!J7</f>
        <v>1</v>
      </c>
      <c r="K7" s="19">
        <f>шердатский!K7+асино!K7+бакчарск!K7+ДД1!K7+'шк-интернат 33'!K7+дд4!K7+крыловск!K7+малиновск!K7+новиковский!K7+санаторный!K7+семилуженский!K7+тегульдет!K7+тогурск!K7+уртамск!K7+шегарск!K7+'интерн 6'!K7+Северск!K7</f>
        <v>0</v>
      </c>
      <c r="L7" s="19">
        <f>шердатский!L7+асино!L7+бакчарск!L7+ДД1!L7+'шк-интернат 33'!L7+дд4!L7+крыловск!L7+малиновск!L7+новиковский!L7+санаторный!L7+семилуженский!L7+тегульдет!L7+тогурск!L7+уртамск!L7+шегарск!L7+'интерн 6'!L7+Северск!L7</f>
        <v>0</v>
      </c>
      <c r="M7" s="19">
        <f>шердатский!M7+асино!M7+бакчарск!M7+ДД1!M7+'шк-интернат 33'!M7+дд4!M7+крыловск!M7+малиновск!M7+новиковский!M7+санаторный!M7+семилуженский!M7+тегульдет!M7+тогурск!M7+уртамск!M7+шегарск!M7+'интерн 6'!M7+Северск!M7</f>
        <v>0</v>
      </c>
      <c r="N7" s="19">
        <f>шердатский!N7+асино!N7+бакчарск!N7+ДД1!N7+'шк-интернат 33'!N7+дд4!N7+крыловск!N7+малиновск!N7+новиковский!N7+санаторный!N7+семилуженский!N7+тегульдет!N7+тогурск!N7+уртамск!N7+шегарск!N7+'интерн 6'!N7+Северск!N7</f>
        <v>0</v>
      </c>
      <c r="O7" s="19">
        <f>шердатский!O7+асино!O7+бакчарск!O7+ДД1!O7+'шк-интернат 33'!O7+дд4!O7+крыловск!O7+малиновск!O7+новиковский!O7+санаторный!O7+семилуженский!O7+тегульдет!O7+тогурск!O7+уртамск!O7+шегарск!O7+'интерн 6'!O7+Северск!O7</f>
        <v>0</v>
      </c>
      <c r="P7" s="18">
        <f t="shared" si="0"/>
        <v>6</v>
      </c>
      <c r="Q7" s="19">
        <f>шердатский!Q7+асино!Q7+бакчарск!Q7+ДД1!Q7+'шк-интернат 33'!Q7+дд4!Q7+крыловск!Q7+малиновск!Q7+новиковский!Q7+санаторный!Q7+семилуженский!Q7+тегульдет!Q7+тогурск!Q7+уртамск!Q7+шегарск!Q7+'интерн 6'!Q7+Северск!Q7</f>
        <v>0</v>
      </c>
      <c r="R7" s="19">
        <f>шердатский!R7+асино!R7+бакчарск!R7+ДД1!R7+'шк-интернат 33'!R7+дд4!R7+крыловск!R7+малиновск!R7+новиковский!R7+санаторный!R7+семилуженский!R7+тегульдет!R7+тогурск!R7+уртамск!R7+шегарск!R7+'интерн 6'!R7+Северск!R7</f>
        <v>0</v>
      </c>
      <c r="S7" s="19">
        <f>шердатский!S7+асино!S7+бакчарск!S7+ДД1!S7+'шк-интернат 33'!S7+дд4!S7+крыловск!S7+малиновск!S7+новиковский!S7+санаторный!S7+семилуженский!S7+тегульдет!S7+тогурск!S7+уртамск!S7+шегарск!S7+'интерн 6'!S7+Северск!S7</f>
        <v>0</v>
      </c>
      <c r="T7" s="19">
        <f>шердатский!T7+асино!T7+бакчарск!T7+ДД1!T7+'шк-интернат 33'!T7+дд4!T7+крыловск!T7+малиновск!T7+новиковский!T7+санаторный!T7+семилуженский!T7+тегульдет!T7+тогурск!T7+уртамск!T7+шегарск!T7+'интерн 6'!T7+Северск!T7</f>
        <v>0</v>
      </c>
      <c r="U7" s="19">
        <f>шердатский!U7+асино!U7+бакчарск!U7+ДД1!U7+'шк-интернат 33'!U7+дд4!U7+крыловск!U7+малиновск!U7+новиковский!U7+санаторный!U7+семилуженский!U7+тегульдет!U7+тогурск!U7+уртамск!U7+шегарск!U7+'интерн 6'!U7+Северск!U7</f>
        <v>0</v>
      </c>
      <c r="V7" s="19">
        <f>шердатский!V7+асино!V7+бакчарск!V7+ДД1!V7+'шк-интернат 33'!V7+дд4!V7+крыловск!V7+малиновск!V7+новиковский!V7+санаторный!V7+семилуженский!V7+тегульдет!V7+тогурск!V7+уртамск!V7+шегарск!V7+'интерн 6'!V7+Северск!V7</f>
        <v>0</v>
      </c>
      <c r="W7" s="19">
        <f>шердатский!W7+асино!W7+бакчарск!W7+ДД1!W7+'шк-интернат 33'!W7+дд4!W7+крыловск!W7+малиновск!W7+новиковский!W7+санаторный!W7+семилуженский!W7+тегульдет!W7+тогурск!W7+уртамск!W7+шегарск!W7+'интерн 6'!W7+Северск!W7</f>
        <v>0</v>
      </c>
      <c r="X7" s="19">
        <f>шердатский!X7+асино!X7+бакчарск!X7+ДД1!X7+'шк-интернат 33'!X7+дд4!X7+крыловск!X7+малиновск!X7+новиковский!X7+санаторный!X7+семилуженский!X7+тегульдет!X7+тогурск!X7+уртамск!X7+шегарск!X7+'интерн 6'!X7+Северск!X7</f>
        <v>3</v>
      </c>
      <c r="Y7" s="19">
        <f>шердатский!Y7+асино!Y7+бакчарск!Y7+ДД1!Y7+'шк-интернат 33'!Y7+дд4!Y7+крыловск!Y7+малиновск!Y7+новиковский!Y7+санаторный!Y7+семилуженский!Y7+тегульдет!Y7+тогурск!Y7+уртамск!Y7+шегарск!Y7+'интерн 6'!Y7+Северск!Y7</f>
        <v>0</v>
      </c>
      <c r="Z7" s="19">
        <f>шердатский!Z7+асино!Z7+бакчарск!Z7+ДД1!Z7+'шк-интернат 33'!Z7+дд4!Z7+крыловск!Z7+малиновск!Z7+новиковский!Z7+санаторный!Z7+семилуженский!Z7+тегульдет!Z7+тогурск!Z7+уртамск!Z7+шегарск!Z7+'интерн 6'!Z7+Северск!Z7</f>
        <v>0</v>
      </c>
      <c r="AA7" s="19">
        <f>шердатский!AA7+асино!AA7+бакчарск!AA7+ДД1!AA7+'шк-интернат 33'!AA7+дд4!AA7+крыловск!AA7+малиновск!AA7+новиковский!AA7+санаторный!AA7+семилуженский!AA7+тегульдет!AA7+тогурск!AA7+уртамск!AA7+шегарск!AA7+'интерн 6'!AA7+Северск!AA7</f>
        <v>2</v>
      </c>
      <c r="AB7" s="19">
        <f>шердатский!AB7+асино!AB7+бакчарск!AB7+ДД1!AB7+'шк-интернат 33'!AB7+дд4!AB7+крыловск!AB7+малиновск!AB7+новиковский!AB7+санаторный!AB7+семилуженский!AB7+тегульдет!AB7+тогурск!AB7+уртамск!AB7+шегарск!AB7+'интерн 6'!AB7+Северск!AB7</f>
        <v>1</v>
      </c>
      <c r="AC7" s="19">
        <f>шердатский!AC7+асино!AC7+бакчарск!AC7+ДД1!AC7+'шк-интернат 33'!AC7+дд4!AC7+крыловск!AC7+малиновск!AC7+новиковский!AC7+санаторный!AC7+семилуженский!AC7+тегульдет!AC7+тогурск!AC7+уртамск!AC7+шегарск!AC7+'интерн 6'!AC7+Северск!AC7</f>
        <v>0</v>
      </c>
      <c r="AD7" s="19">
        <f>шердатский!AD7+асино!AD7+бакчарск!AD7+ДД1!AD7+'шк-интернат 33'!AD7+дд4!AD7+крыловск!AD7+малиновск!AD7+новиковский!AD7+санаторный!AD7+семилуженский!AD7+тегульдет!AD7+тогурск!AD7+уртамск!AD7+шегарск!AD7+'интерн 6'!AD7+Северск!AD7</f>
        <v>20</v>
      </c>
      <c r="AE7" s="19">
        <f>шердатский!AE7+асино!AE7+бакчарск!AE7+ДД1!AE7+'шк-интернат 33'!AE7+дд4!AE7+крыловск!AE7+малиновск!AE7+новиковский!AE7+санаторный!AE7+семилуженский!AE7+тегульдет!AE7+тогурск!AE7+уртамск!AE7+шегарск!AE7+'интерн 6'!AE7+Северск!AE7</f>
        <v>0</v>
      </c>
    </row>
    <row r="8" spans="1:31" s="19" customFormat="1" ht="12.75">
      <c r="A8" s="6" t="s">
        <v>21</v>
      </c>
      <c r="B8" s="19">
        <f>шердатский!B8+асино!B8+бакчарск!B8+ДД1!B8+'шк-интернат 33'!B8+дд4!B8+крыловск!B8+малиновск!B8+новиковский!B8+санаторный!B8+семилуженский!B8+тегульдет!B8+тогурск!B8+уртамск!B8+шегарск!B8+'интерн 6'!B8+Северск!B8</f>
        <v>13</v>
      </c>
      <c r="C8" s="19">
        <f>шердатский!C8+асино!C8+бакчарск!C8+ДД1!C8+'шк-интернат 33'!C8+дд4!C8+крыловск!C8+малиновск!C8+новиковский!C8+санаторный!C8+семилуженский!C8+тегульдет!C8+тогурск!C8+уртамск!C8+шегарск!C8+'интерн 6'!C8+Северск!C8</f>
        <v>6</v>
      </c>
      <c r="D8" s="19">
        <f>шердатский!D8+асино!D8+бакчарск!D8+ДД1!D8+'шк-интернат 33'!D8+дд4!D8+крыловск!D8+малиновск!D8+новиковский!D8+санаторный!D8+семилуженский!D8+тегульдет!D8+тогурск!D8+уртамск!D8+шегарск!D8+'интерн 6'!D8+Северск!D8</f>
        <v>2</v>
      </c>
      <c r="E8" s="19">
        <f>шердатский!E8+асино!E8+бакчарск!E8+ДД1!E8+'шк-интернат 33'!E8+дд4!E8+крыловск!E8+малиновск!E8+новиковский!E8+санаторный!E8+семилуженский!E8+тегульдет!E8+тогурск!E8+уртамск!E8+шегарск!E8+'интерн 6'!E8+Северск!E8</f>
        <v>0</v>
      </c>
      <c r="F8" s="19">
        <f>шердатский!F8+асино!F8+бакчарск!F8+ДД1!F8+'шк-интернат 33'!F8+дд4!F8+крыловск!F8+малиновск!F8+новиковский!F8+санаторный!F8+семилуженский!F8+тегульдет!F8+тогурск!F8+уртамск!F8+шегарск!F8+'интерн 6'!F8+Северск!F8</f>
        <v>0</v>
      </c>
      <c r="G8" s="19">
        <f>шердатский!G8+асино!G8+бакчарск!G8+ДД1!G8+'шк-интернат 33'!G8+дд4!G8+крыловск!G8+малиновск!G8+новиковский!G8+санаторный!G8+семилуженский!G8+тегульдет!G8+тогурск!G8+уртамск!G8+шегарск!G8+'интерн 6'!G8+Северск!G8</f>
        <v>1</v>
      </c>
      <c r="H8" s="19">
        <f>шердатский!H8+асино!H8+бакчарск!H8+ДД1!H8+'шк-интернат 33'!H8+дд4!H8+крыловск!H8+малиновск!H8+новиковский!H8+санаторный!H8+семилуженский!H8+тегульдет!H8+тогурск!H8+уртамск!H8+шегарск!H8+'интерн 6'!H8+Северск!H8</f>
        <v>0</v>
      </c>
      <c r="I8" s="19">
        <f>шердатский!I8+асино!I8+бакчарск!I8+ДД1!I8+'шк-интернат 33'!I8+дд4!I8+крыловск!I8+малиновск!I8+новиковский!I8+санаторный!I8+семилуженский!I8+тегульдет!I8+тогурск!I8+уртамск!I8+шегарск!I8+'интерн 6'!I8+Северск!I8</f>
        <v>0</v>
      </c>
      <c r="J8" s="19">
        <f>шердатский!J8+асино!J8+бакчарск!J8+ДД1!J8+'шк-интернат 33'!J8+дд4!J8+крыловск!J8+малиновск!J8+новиковский!J8+санаторный!J8+семилуженский!J8+тегульдет!J8+тогурск!J8+уртамск!J8+шегарск!J8+'интерн 6'!J8+Северск!J8</f>
        <v>1</v>
      </c>
      <c r="K8" s="19">
        <f>шердатский!K8+асино!K8+бакчарск!K8+ДД1!K8+'шк-интернат 33'!K8+дд4!K8+крыловск!K8+малиновск!K8+новиковский!K8+санаторный!K8+семилуженский!K8+тегульдет!K8+тогурск!K8+уртамск!K8+шегарск!K8+'интерн 6'!K8+Северск!K8</f>
        <v>0</v>
      </c>
      <c r="L8" s="19">
        <f>шердатский!L8+асино!L8+бакчарск!L8+ДД1!L8+'шк-интернат 33'!L8+дд4!L8+крыловск!L8+малиновск!L8+новиковский!L8+санаторный!L8+семилуженский!L8+тегульдет!L8+тогурск!L8+уртамск!L8+шегарск!L8+'интерн 6'!L8+Северск!L8</f>
        <v>0</v>
      </c>
      <c r="M8" s="19">
        <f>шердатский!M8+асино!M8+бакчарск!M8+ДД1!M8+'шк-интернат 33'!M8+дд4!M8+крыловск!M8+малиновск!M8+новиковский!M8+санаторный!M8+семилуженский!M8+тегульдет!M8+тогурск!M8+уртамск!M8+шегарск!M8+'интерн 6'!M8+Северск!M8</f>
        <v>0</v>
      </c>
      <c r="N8" s="19">
        <f>шердатский!N8+асино!N8+бакчарск!N8+ДД1!N8+'шк-интернат 33'!N8+дд4!N8+крыловск!N8+малиновск!N8+новиковский!N8+санаторный!N8+семилуженский!N8+тегульдет!N8+тогурск!N8+уртамск!N8+шегарск!N8+'интерн 6'!N8+Северск!N8</f>
        <v>0</v>
      </c>
      <c r="O8" s="19">
        <f>шердатский!O8+асино!O8+бакчарск!O8+ДД1!O8+'шк-интернат 33'!O8+дд4!O8+крыловск!O8+малиновск!O8+новиковский!O8+санаторный!O8+семилуженский!O8+тегульдет!O8+тогурск!O8+уртамск!O8+шегарск!O8+'интерн 6'!O8+Северск!O8</f>
        <v>0</v>
      </c>
      <c r="P8" s="18">
        <f t="shared" si="0"/>
        <v>3</v>
      </c>
      <c r="Q8" s="19">
        <f>шердатский!Q8+асино!Q8+бакчарск!Q8+ДД1!Q8+'шк-интернат 33'!Q8+дд4!Q8+крыловск!Q8+малиновск!Q8+новиковский!Q8+санаторный!Q8+семилуженский!Q8+тегульдет!Q8+тогурск!Q8+уртамск!Q8+шегарск!Q8+'интерн 6'!Q8+Северск!Q8</f>
        <v>0</v>
      </c>
      <c r="R8" s="19">
        <f>шердатский!R8+асино!R8+бакчарск!R8+ДД1!R8+'шк-интернат 33'!R8+дд4!R8+крыловск!R8+малиновск!R8+новиковский!R8+санаторный!R8+семилуженский!R8+тегульдет!R8+тогурск!R8+уртамск!R8+шегарск!R8+'интерн 6'!R8+Северск!R8</f>
        <v>0</v>
      </c>
      <c r="S8" s="19">
        <f>шердатский!S8+асино!S8+бакчарск!S8+ДД1!S8+'шк-интернат 33'!S8+дд4!S8+крыловск!S8+малиновск!S8+новиковский!S8+санаторный!S8+семилуженский!S8+тегульдет!S8+тогурск!S8+уртамск!S8+шегарск!S8+'интерн 6'!S8+Северск!S8</f>
        <v>0</v>
      </c>
      <c r="T8" s="19">
        <f>шердатский!T8+асино!T8+бакчарск!T8+ДД1!T8+'шк-интернат 33'!T8+дд4!T8+крыловск!T8+малиновск!T8+новиковский!T8+санаторный!T8+семилуженский!T8+тегульдет!T8+тогурск!T8+уртамск!T8+шегарск!T8+'интерн 6'!T8+Северск!T8</f>
        <v>0</v>
      </c>
      <c r="U8" s="19">
        <f>шердатский!U8+асино!U8+бакчарск!U8+ДД1!U8+'шк-интернат 33'!U8+дд4!U8+крыловск!U8+малиновск!U8+новиковский!U8+санаторный!U8+семилуженский!U8+тегульдет!U8+тогурск!U8+уртамск!U8+шегарск!U8+'интерн 6'!U8+Северск!U8</f>
        <v>0</v>
      </c>
      <c r="V8" s="19">
        <f>шердатский!V8+асино!V8+бакчарск!V8+ДД1!V8+'шк-интернат 33'!V8+дд4!V8+крыловск!V8+малиновск!V8+новиковский!V8+санаторный!V8+семилуженский!V8+тегульдет!V8+тогурск!V8+уртамск!V8+шегарск!V8+'интерн 6'!V8+Северск!V8</f>
        <v>0</v>
      </c>
      <c r="W8" s="19">
        <f>шердатский!W8+асино!W8+бакчарск!W8+ДД1!W8+'шк-интернат 33'!W8+дд4!W8+крыловск!W8+малиновск!W8+новиковский!W8+санаторный!W8+семилуженский!W8+тегульдет!W8+тогурск!W8+уртамск!W8+шегарск!W8+'интерн 6'!W8+Северск!W8</f>
        <v>0</v>
      </c>
      <c r="X8" s="19">
        <f>шердатский!X8+асино!X8+бакчарск!X8+ДД1!X8+'шк-интернат 33'!X8+дд4!X8+крыловск!X8+малиновск!X8+новиковский!X8+санаторный!X8+семилуженский!X8+тегульдет!X8+тогурск!X8+уртамск!X8+шегарск!X8+'интерн 6'!X8+Северск!X8</f>
        <v>3</v>
      </c>
      <c r="Y8" s="19">
        <f>шердатский!Y8+асино!Y8+бакчарск!Y8+ДД1!Y8+'шк-интернат 33'!Y8+дд4!Y8+крыловск!Y8+малиновск!Y8+новиковский!Y8+санаторный!Y8+семилуженский!Y8+тегульдет!Y8+тогурск!Y8+уртамск!Y8+шегарск!Y8+'интерн 6'!Y8+Северск!Y8</f>
        <v>0</v>
      </c>
      <c r="Z8" s="19">
        <f>шердатский!Z8+асино!Z8+бакчарск!Z8+ДД1!Z8+'шк-интернат 33'!Z8+дд4!Z8+крыловск!Z8+малиновск!Z8+новиковский!Z8+санаторный!Z8+семилуженский!Z8+тегульдет!Z8+тогурск!Z8+уртамск!Z8+шегарск!Z8+'интерн 6'!Z8+Северск!Z8</f>
        <v>0</v>
      </c>
      <c r="AA8" s="19">
        <f>шердатский!AA8+асино!AA8+бакчарск!AA8+ДД1!AA8+'шк-интернат 33'!AA8+дд4!AA8+крыловск!AA8+малиновск!AA8+новиковский!AA8+санаторный!AA8+семилуженский!AA8+тегульдет!AA8+тогурск!AA8+уртамск!AA8+шегарск!AA8+'интерн 6'!AA8+Северск!AA8</f>
        <v>0</v>
      </c>
      <c r="AB8" s="19">
        <f>шердатский!AB8+асино!AB8+бакчарск!AB8+ДД1!AB8+'шк-интернат 33'!AB8+дд4!AB8+крыловск!AB8+малиновск!AB8+новиковский!AB8+санаторный!AB8+семилуженский!AB8+тегульдет!AB8+тогурск!AB8+уртамск!AB8+шегарск!AB8+'интерн 6'!AB8+Северск!AB8</f>
        <v>0</v>
      </c>
      <c r="AC8" s="19">
        <f>шердатский!AC8+асино!AC8+бакчарск!AC8+ДД1!AC8+'шк-интернат 33'!AC8+дд4!AC8+крыловск!AC8+малиновск!AC8+новиковский!AC8+санаторный!AC8+семилуженский!AC8+тегульдет!AC8+тогурск!AC8+уртамск!AC8+шегарск!AC8+'интерн 6'!AC8+Северск!AC8</f>
        <v>0</v>
      </c>
      <c r="AD8" s="19">
        <f>шердатский!AD8+асино!AD8+бакчарск!AD8+ДД1!AD8+'шк-интернат 33'!AD8+дд4!AD8+крыловск!AD8+малиновск!AD8+новиковский!AD8+санаторный!AD8+семилуженский!AD8+тегульдет!AD8+тогурск!AD8+уртамск!AD8+шегарск!AD8+'интерн 6'!AD8+Северск!AD8</f>
        <v>12</v>
      </c>
      <c r="AE8" s="19">
        <f>шердатский!AE8+асино!AE8+бакчарск!AE8+ДД1!AE8+'шк-интернат 33'!AE8+дд4!AE8+крыловск!AE8+малиновск!AE8+новиковский!AE8+санаторный!AE8+семилуженский!AE8+тегульдет!AE8+тогурск!AE8+уртамск!AE8+шегарск!AE8+'интерн 6'!AE8+Северск!AE8</f>
        <v>0</v>
      </c>
    </row>
    <row r="9" spans="1:31" s="19" customFormat="1" ht="12.75">
      <c r="A9" s="6" t="s">
        <v>22</v>
      </c>
      <c r="B9" s="19">
        <f>шердатский!B9+асино!B9+бакчарск!B9+ДД1!B9+'шк-интернат 33'!B9+дд4!B9+крыловск!B9+малиновск!B9+новиковский!B9+санаторный!B9+семилуженский!B9+тегульдет!B9+тогурск!B9+уртамск!B9+шегарск!B9+'интерн 6'!B9+Северск!B9</f>
        <v>22</v>
      </c>
      <c r="C9" s="19">
        <f>шердатский!C9+асино!C9+бакчарск!C9+ДД1!C9+'шк-интернат 33'!C9+дд4!C9+крыловск!C9+малиновск!C9+новиковский!C9+санаторный!C9+семилуженский!C9+тегульдет!C9+тогурск!C9+уртамск!C9+шегарск!C9+'интерн 6'!C9+Северск!C9</f>
        <v>5</v>
      </c>
      <c r="D9" s="19">
        <f>шердатский!D9+асино!D9+бакчарск!D9+ДД1!D9+'шк-интернат 33'!D9+дд4!D9+крыловск!D9+малиновск!D9+новиковский!D9+санаторный!D9+семилуженский!D9+тегульдет!D9+тогурск!D9+уртамск!D9+шегарск!D9+'интерн 6'!D9+Северск!D9</f>
        <v>8</v>
      </c>
      <c r="E9" s="19">
        <f>шердатский!E9+асино!E9+бакчарск!E9+ДД1!E9+'шк-интернат 33'!E9+дд4!E9+крыловск!E9+малиновск!E9+новиковский!E9+санаторный!E9+семилуженский!E9+тегульдет!E9+тогурск!E9+уртамск!E9+шегарск!E9+'интерн 6'!E9+Северск!E9</f>
        <v>0</v>
      </c>
      <c r="F9" s="19">
        <f>шердатский!F9+асино!F9+бакчарск!F9+ДД1!F9+'шк-интернат 33'!F9+дд4!F9+крыловск!F9+малиновск!F9+новиковский!F9+санаторный!F9+семилуженский!F9+тегульдет!F9+тогурск!F9+уртамск!F9+шегарск!F9+'интерн 6'!F9+Северск!F9</f>
        <v>1</v>
      </c>
      <c r="G9" s="19">
        <f>шердатский!G9+асино!G9+бакчарск!G9+ДД1!G9+'шк-интернат 33'!G9+дд4!G9+крыловск!G9+малиновск!G9+новиковский!G9+санаторный!G9+семилуженский!G9+тегульдет!G9+тогурск!G9+уртамск!G9+шегарск!G9+'интерн 6'!G9+Северск!G9</f>
        <v>1</v>
      </c>
      <c r="H9" s="19">
        <f>шердатский!H9+асино!H9+бакчарск!H9+ДД1!H9+'шк-интернат 33'!H9+дд4!H9+крыловск!H9+малиновск!H9+новиковский!H9+санаторный!H9+семилуженский!H9+тегульдет!H9+тогурск!H9+уртамск!H9+шегарск!H9+'интерн 6'!H9+Северск!H9</f>
        <v>0</v>
      </c>
      <c r="I9" s="19">
        <f>шердатский!I9+асино!I9+бакчарск!I9+ДД1!I9+'шк-интернат 33'!I9+дд4!I9+крыловск!I9+малиновск!I9+новиковский!I9+санаторный!I9+семилуженский!I9+тегульдет!I9+тогурск!I9+уртамск!I9+шегарск!I9+'интерн 6'!I9+Северск!I9</f>
        <v>1</v>
      </c>
      <c r="J9" s="19">
        <f>шердатский!J9+асино!J9+бакчарск!J9+ДД1!J9+'шк-интернат 33'!J9+дд4!J9+крыловск!J9+малиновск!J9+новиковский!J9+санаторный!J9+семилуженский!J9+тегульдет!J9+тогурск!J9+уртамск!J9+шегарск!J9+'интерн 6'!J9+Северск!J9</f>
        <v>4</v>
      </c>
      <c r="K9" s="19">
        <f>шердатский!K9+асино!K9+бакчарск!K9+ДД1!K9+'шк-интернат 33'!K9+дд4!K9+крыловск!K9+малиновск!K9+новиковский!K9+санаторный!K9+семилуженский!K9+тегульдет!K9+тогурск!K9+уртамск!K9+шегарск!K9+'интерн 6'!K9+Северск!K9</f>
        <v>0</v>
      </c>
      <c r="L9" s="19">
        <f>шердатский!L9+асино!L9+бакчарск!L9+ДД1!L9+'шк-интернат 33'!L9+дд4!L9+крыловск!L9+малиновск!L9+новиковский!L9+санаторный!L9+семилуженский!L9+тегульдет!L9+тогурск!L9+уртамск!L9+шегарск!L9+'интерн 6'!L9+Северск!L9</f>
        <v>1</v>
      </c>
      <c r="M9" s="19">
        <f>шердатский!M9+асино!M9+бакчарск!M9+ДД1!M9+'шк-интернат 33'!M9+дд4!M9+крыловск!M9+малиновск!M9+новиковский!M9+санаторный!M9+семилуженский!M9+тегульдет!M9+тогурск!M9+уртамск!M9+шегарск!M9+'интерн 6'!M9+Северск!M9</f>
        <v>0</v>
      </c>
      <c r="N9" s="19">
        <f>шердатский!N9+асино!N9+бакчарск!N9+ДД1!N9+'шк-интернат 33'!N9+дд4!N9+крыловск!N9+малиновск!N9+новиковский!N9+санаторный!N9+семилуженский!N9+тегульдет!N9+тогурск!N9+уртамск!N9+шегарск!N9+'интерн 6'!N9+Северск!N9</f>
        <v>0</v>
      </c>
      <c r="O9" s="19">
        <f>шердатский!O9+асино!O9+бакчарск!O9+ДД1!O9+'шк-интернат 33'!O9+дд4!O9+крыловск!O9+малиновск!O9+новиковский!O9+санаторный!O9+семилуженский!O9+тегульдет!O9+тогурск!O9+уртамск!O9+шегарск!O9+'интерн 6'!O9+Северск!O9</f>
        <v>0</v>
      </c>
      <c r="P9" s="18">
        <f t="shared" si="0"/>
        <v>13</v>
      </c>
      <c r="Q9" s="19">
        <f>шердатский!Q9+асино!Q9+бакчарск!Q9+ДД1!Q9+'шк-интернат 33'!Q9+дд4!Q9+крыловск!Q9+малиновск!Q9+новиковский!Q9+санаторный!Q9+семилуженский!Q9+тегульдет!Q9+тогурск!Q9+уртамск!Q9+шегарск!Q9+'интерн 6'!Q9+Северск!Q9</f>
        <v>0</v>
      </c>
      <c r="R9" s="19">
        <f>шердатский!R9+асино!R9+бакчарск!R9+ДД1!R9+'шк-интернат 33'!R9+дд4!R9+крыловск!R9+малиновск!R9+новиковский!R9+санаторный!R9+семилуженский!R9+тегульдет!R9+тогурск!R9+уртамск!R9+шегарск!R9+'интерн 6'!R9+Северск!R9</f>
        <v>7</v>
      </c>
      <c r="S9" s="19">
        <f>шердатский!S9+асино!S9+бакчарск!S9+ДД1!S9+'шк-интернат 33'!S9+дд4!S9+крыловск!S9+малиновск!S9+новиковский!S9+санаторный!S9+семилуженский!S9+тегульдет!S9+тогурск!S9+уртамск!S9+шегарск!S9+'интерн 6'!S9+Северск!S9</f>
        <v>1</v>
      </c>
      <c r="T9" s="19">
        <f>шердатский!T9+асино!T9+бакчарск!T9+ДД1!T9+'шк-интернат 33'!T9+дд4!T9+крыловск!T9+малиновск!T9+новиковский!T9+санаторный!T9+семилуженский!T9+тегульдет!T9+тогурск!T9+уртамск!T9+шегарск!T9+'интерн 6'!T9+Северск!T9</f>
        <v>0</v>
      </c>
      <c r="U9" s="19">
        <f>шердатский!U9+асино!U9+бакчарск!U9+ДД1!U9+'шк-интернат 33'!U9+дд4!U9+крыловск!U9+малиновск!U9+новиковский!U9+санаторный!U9+семилуженский!U9+тегульдет!U9+тогурск!U9+уртамск!U9+шегарск!U9+'интерн 6'!U9+Северск!U9</f>
        <v>0</v>
      </c>
      <c r="V9" s="19">
        <f>шердатский!V9+асино!V9+бакчарск!V9+ДД1!V9+'шк-интернат 33'!V9+дд4!V9+крыловск!V9+малиновск!V9+новиковский!V9+санаторный!V9+семилуженский!V9+тегульдет!V9+тогурск!V9+уртамск!V9+шегарск!V9+'интерн 6'!V9+Северск!V9</f>
        <v>0</v>
      </c>
      <c r="W9" s="19">
        <f>шердатский!W9+асино!W9+бакчарск!W9+ДД1!W9+'шк-интернат 33'!W9+дд4!W9+крыловск!W9+малиновск!W9+новиковский!W9+санаторный!W9+семилуженский!W9+тегульдет!W9+тогурск!W9+уртамск!W9+шегарск!W9+'интерн 6'!W9+Северск!W9</f>
        <v>0</v>
      </c>
      <c r="X9" s="19">
        <f>шердатский!X9+асино!X9+бакчарск!X9+ДД1!X9+'шк-интернат 33'!X9+дд4!X9+крыловск!X9+малиновск!X9+новиковский!X9+санаторный!X9+семилуженский!X9+тегульдет!X9+тогурск!X9+уртамск!X9+шегарск!X9+'интерн 6'!X9+Северск!X9</f>
        <v>2</v>
      </c>
      <c r="Y9" s="19">
        <f>шердатский!Y9+асино!Y9+бакчарск!Y9+ДД1!Y9+'шк-интернат 33'!Y9+дд4!Y9+крыловск!Y9+малиновск!Y9+новиковский!Y9+санаторный!Y9+семилуженский!Y9+тегульдет!Y9+тогурск!Y9+уртамск!Y9+шегарск!Y9+'интерн 6'!Y9+Северск!Y9</f>
        <v>0</v>
      </c>
      <c r="Z9" s="19">
        <f>шердатский!Z9+асино!Z9+бакчарск!Z9+ДД1!Z9+'шк-интернат 33'!Z9+дд4!Z9+крыловск!Z9+малиновск!Z9+новиковский!Z9+санаторный!Z9+семилуженский!Z9+тегульдет!Z9+тогурск!Z9+уртамск!Z9+шегарск!Z9+'интерн 6'!Z9+Северск!Z9</f>
        <v>0</v>
      </c>
      <c r="AA9" s="19">
        <f>шердатский!AA9+асино!AA9+бакчарск!AA9+ДД1!AA9+'шк-интернат 33'!AA9+дд4!AA9+крыловск!AA9+малиновск!AA9+новиковский!AA9+санаторный!AA9+семилуженский!AA9+тегульдет!AA9+тогурск!AA9+уртамск!AA9+шегарск!AA9+'интерн 6'!AA9+Северск!AA9</f>
        <v>1</v>
      </c>
      <c r="AB9" s="19">
        <f>шердатский!AB9+асино!AB9+бакчарск!AB9+ДД1!AB9+'шк-интернат 33'!AB9+дд4!AB9+крыловск!AB9+малиновск!AB9+новиковский!AB9+санаторный!AB9+семилуженский!AB9+тегульдет!AB9+тогурск!AB9+уртамск!AB9+шегарск!AB9+'интерн 6'!AB9+Северск!AB9</f>
        <v>0</v>
      </c>
      <c r="AC9" s="19">
        <f>шердатский!AC9+асино!AC9+бакчарск!AC9+ДД1!AC9+'шк-интернат 33'!AC9+дд4!AC9+крыловск!AC9+малиновск!AC9+новиковский!AC9+санаторный!AC9+семилуженский!AC9+тегульдет!AC9+тогурск!AC9+уртамск!AC9+шегарск!AC9+'интерн 6'!AC9+Северск!AC9</f>
        <v>1</v>
      </c>
      <c r="AD9" s="19">
        <f>шердатский!AD9+асино!AD9+бакчарск!AD9+ДД1!AD9+'шк-интернат 33'!AD9+дд4!AD9+крыловск!AD9+малиновск!AD9+новиковский!AD9+санаторный!AD9+семилуженский!AD9+тегульдет!AD9+тогурск!AD9+уртамск!AD9+шегарск!AD9+'интерн 6'!AD9+Северск!AD9</f>
        <v>17</v>
      </c>
      <c r="AE9" s="19">
        <f>шердатский!AE9+асино!AE9+бакчарск!AE9+ДД1!AE9+'шк-интернат 33'!AE9+дд4!AE9+крыловск!AE9+малиновск!AE9+новиковский!AE9+санаторный!AE9+семилуженский!AE9+тегульдет!AE9+тогурск!AE9+уртамск!AE9+шегарск!AE9+'интерн 6'!AE9+Северск!AE9</f>
        <v>1</v>
      </c>
    </row>
    <row r="10" spans="1:31" s="19" customFormat="1" ht="12.75">
      <c r="A10" s="6" t="s">
        <v>23</v>
      </c>
      <c r="B10" s="19">
        <f>шердатский!B10+асино!B10+бакчарск!B10+ДД1!B10+'шк-интернат 33'!B10+дд4!B10+крыловск!B10+малиновск!B10+новиковский!B10+санаторный!B10+семилуженский!B10+тегульдет!B10+тогурск!B10+уртамск!B10+шегарск!B10+'интерн 6'!B10+Северск!B10</f>
        <v>27</v>
      </c>
      <c r="C10" s="19">
        <f>шердатский!C10+асино!C10+бакчарск!C10+ДД1!C10+'шк-интернат 33'!C10+дд4!C10+крыловск!C10+малиновск!C10+новиковский!C10+санаторный!C10+семилуженский!C10+тегульдет!C10+тогурск!C10+уртамск!C10+шегарск!C10+'интерн 6'!C10+Северск!C10</f>
        <v>1</v>
      </c>
      <c r="D10" s="19">
        <f>шердатский!D10+асино!D10+бакчарск!D10+ДД1!D10+'шк-интернат 33'!D10+дд4!D10+крыловск!D10+малиновск!D10+новиковский!D10+санаторный!D10+семилуженский!D10+тегульдет!D10+тогурск!D10+уртамск!D10+шегарск!D10+'интерн 6'!D10+Северск!D10</f>
        <v>9</v>
      </c>
      <c r="E10" s="19">
        <f>шердатский!E10+асино!E10+бакчарск!E10+ДД1!E10+'шк-интернат 33'!E10+дд4!E10+крыловск!E10+малиновск!E10+новиковский!E10+санаторный!E10+семилуженский!E10+тегульдет!E10+тогурск!E10+уртамск!E10+шегарск!E10+'интерн 6'!E10+Северск!E10</f>
        <v>0</v>
      </c>
      <c r="F10" s="19">
        <f>шердатский!F10+асино!F10+бакчарск!F10+ДД1!F10+'шк-интернат 33'!F10+дд4!F10+крыловск!F10+малиновск!F10+новиковский!F10+санаторный!F10+семилуженский!F10+тегульдет!F10+тогурск!F10+уртамск!F10+шегарск!F10+'интерн 6'!F10+Северск!F10</f>
        <v>0</v>
      </c>
      <c r="G10" s="19">
        <f>шердатский!G10+асино!G10+бакчарск!G10+ДД1!G10+'шк-интернат 33'!G10+дд4!G10+крыловск!G10+малиновск!G10+новиковский!G10+санаторный!G10+семилуженский!G10+тегульдет!G10+тогурск!G10+уртамск!G10+шегарск!G10+'интерн 6'!G10+Северск!G10</f>
        <v>2</v>
      </c>
      <c r="H10" s="19">
        <f>шердатский!H10+асино!H10+бакчарск!H10+ДД1!H10+'шк-интернат 33'!H10+дд4!H10+крыловск!H10+малиновск!H10+новиковский!H10+санаторный!H10+семилуженский!H10+тегульдет!H10+тогурск!H10+уртамск!H10+шегарск!H10+'интерн 6'!H10+Северск!H10</f>
        <v>0</v>
      </c>
      <c r="I10" s="19">
        <f>шердатский!I10+асино!I10+бакчарск!I10+ДД1!I10+'шк-интернат 33'!I10+дд4!I10+крыловск!I10+малиновск!I10+новиковский!I10+санаторный!I10+семилуженский!I10+тегульдет!I10+тогурск!I10+уртамск!I10+шегарск!I10+'интерн 6'!I10+Северск!I10</f>
        <v>0</v>
      </c>
      <c r="J10" s="19">
        <f>шердатский!J10+асино!J10+бакчарск!J10+ДД1!J10+'шк-интернат 33'!J10+дд4!J10+крыловск!J10+малиновск!J10+новиковский!J10+санаторный!J10+семилуженский!J10+тегульдет!J10+тогурск!J10+уртамск!J10+шегарск!J10+'интерн 6'!J10+Северск!J10</f>
        <v>4</v>
      </c>
      <c r="K10" s="19">
        <f>шердатский!K10+асино!K10+бакчарск!K10+ДД1!K10+'шк-интернат 33'!K10+дд4!K10+крыловск!K10+малиновск!K10+новиковский!K10+санаторный!K10+семилуженский!K10+тегульдет!K10+тогурск!K10+уртамск!K10+шегарск!K10+'интерн 6'!K10+Северск!K10</f>
        <v>0</v>
      </c>
      <c r="L10" s="19">
        <f>шердатский!L10+асино!L10+бакчарск!L10+ДД1!L10+'шк-интернат 33'!L10+дд4!L10+крыловск!L10+малиновск!L10+новиковский!L10+санаторный!L10+семилуженский!L10+тегульдет!L10+тогурск!L10+уртамск!L10+шегарск!L10+'интерн 6'!L10+Северск!L10</f>
        <v>0</v>
      </c>
      <c r="M10" s="19">
        <f>шердатский!M10+асино!M10+бакчарск!M10+ДД1!M10+'шк-интернат 33'!M10+дд4!M10+крыловск!M10+малиновск!M10+новиковский!M10+санаторный!M10+семилуженский!M10+тегульдет!M10+тогурск!M10+уртамск!M10+шегарск!M10+'интерн 6'!M10+Северск!M10</f>
        <v>0</v>
      </c>
      <c r="N10" s="19">
        <f>шердатский!N10+асино!N10+бакчарск!N10+ДД1!N10+'шк-интернат 33'!N10+дд4!N10+крыловск!N10+малиновск!N10+новиковский!N10+санаторный!N10+семилуженский!N10+тегульдет!N10+тогурск!N10+уртамск!N10+шегарск!N10+'интерн 6'!N10+Северск!N10</f>
        <v>0</v>
      </c>
      <c r="O10" s="19">
        <f>шердатский!O10+асино!O10+бакчарск!O10+ДД1!O10+'шк-интернат 33'!O10+дд4!O10+крыловск!O10+малиновск!O10+новиковский!O10+санаторный!O10+семилуженский!O10+тегульдет!O10+тогурск!O10+уртамск!O10+шегарск!O10+'интерн 6'!O10+Северск!O10</f>
        <v>0</v>
      </c>
      <c r="P10" s="18">
        <f t="shared" si="0"/>
        <v>22</v>
      </c>
      <c r="Q10" s="19">
        <f>шердатский!Q10+асино!Q10+бакчарск!Q10+ДД1!Q10+'шк-интернат 33'!Q10+дд4!Q10+крыловск!Q10+малиновск!Q10+новиковский!Q10+санаторный!Q10+семилуженский!Q10+тегульдет!Q10+тогурск!Q10+уртамск!Q10+шегарск!Q10+'интерн 6'!Q10+Северск!Q10</f>
        <v>0</v>
      </c>
      <c r="R10" s="19">
        <f>шердатский!R10+асино!R10+бакчарск!R10+ДД1!R10+'шк-интернат 33'!R10+дд4!R10+крыловск!R10+малиновск!R10+новиковский!R10+санаторный!R10+семилуженский!R10+тегульдет!R10+тогурск!R10+уртамск!R10+шегарск!R10+'интерн 6'!R10+Северск!R10</f>
        <v>1</v>
      </c>
      <c r="S10" s="19">
        <f>шердатский!S10+асино!S10+бакчарск!S10+ДД1!S10+'шк-интернат 33'!S10+дд4!S10+крыловск!S10+малиновск!S10+новиковский!S10+санаторный!S10+семилуженский!S10+тегульдет!S10+тогурск!S10+уртамск!S10+шегарск!S10+'интерн 6'!S10+Северск!S10</f>
        <v>0</v>
      </c>
      <c r="T10" s="19">
        <f>шердатский!T10+асино!T10+бакчарск!T10+ДД1!T10+'шк-интернат 33'!T10+дд4!T10+крыловск!T10+малиновск!T10+новиковский!T10+санаторный!T10+семилуженский!T10+тегульдет!T10+тогурск!T10+уртамск!T10+шегарск!T10+'интерн 6'!T10+Северск!T10</f>
        <v>0</v>
      </c>
      <c r="U10" s="19">
        <f>шердатский!U10+асино!U10+бакчарск!U10+ДД1!U10+'шк-интернат 33'!U10+дд4!U10+крыловск!U10+малиновск!U10+новиковский!U10+санаторный!U10+семилуженский!U10+тегульдет!U10+тогурск!U10+уртамск!U10+шегарск!U10+'интерн 6'!U10+Северск!U10</f>
        <v>0</v>
      </c>
      <c r="V10" s="19">
        <f>шердатский!V10+асино!V10+бакчарск!V10+ДД1!V10+'шк-интернат 33'!V10+дд4!V10+крыловск!V10+малиновск!V10+новиковский!V10+санаторный!V10+семилуженский!V10+тегульдет!V10+тогурск!V10+уртамск!V10+шегарск!V10+'интерн 6'!V10+Северск!V10</f>
        <v>0</v>
      </c>
      <c r="W10" s="19">
        <f>шердатский!W10+асино!W10+бакчарск!W10+ДД1!W10+'шк-интернат 33'!W10+дд4!W10+крыловск!W10+малиновск!W10+новиковский!W10+санаторный!W10+семилуженский!W10+тегульдет!W10+тогурск!W10+уртамск!W10+шегарск!W10+'интерн 6'!W10+Северск!W10</f>
        <v>0</v>
      </c>
      <c r="X10" s="19">
        <f>шердатский!X10+асино!X10+бакчарск!X10+ДД1!X10+'шк-интернат 33'!X10+дд4!X10+крыловск!X10+малиновск!X10+новиковский!X10+санаторный!X10+семилуженский!X10+тегульдет!X10+тогурск!X10+уртамск!X10+шегарск!X10+'интерн 6'!X10+Северск!X10</f>
        <v>3</v>
      </c>
      <c r="Y10" s="19">
        <f>шердатский!Y10+асино!Y10+бакчарск!Y10+ДД1!Y10+'шк-интернат 33'!Y10+дд4!Y10+крыловск!Y10+малиновск!Y10+новиковский!Y10+санаторный!Y10+семилуженский!Y10+тегульдет!Y10+тогурск!Y10+уртамск!Y10+шегарск!Y10+'интерн 6'!Y10+Северск!Y10</f>
        <v>0</v>
      </c>
      <c r="Z10" s="19">
        <f>шердатский!Z10+асино!Z10+бакчарск!Z10+ДД1!Z10+'шк-интернат 33'!Z10+дд4!Z10+крыловск!Z10+малиновск!Z10+новиковский!Z10+санаторный!Z10+семилуженский!Z10+тегульдет!Z10+тогурск!Z10+уртамск!Z10+шегарск!Z10+'интерн 6'!Z10+Северск!Z10</f>
        <v>3</v>
      </c>
      <c r="AA10" s="19">
        <f>шердатский!AA10+асино!AA10+бакчарск!AA10+ДД1!AA10+'шк-интернат 33'!AA10+дд4!AA10+крыловск!AA10+малиновск!AA10+новиковский!AA10+санаторный!AA10+семилуженский!AA10+тегульдет!AA10+тогурск!AA10+уртамск!AA10+шегарск!AA10+'интерн 6'!AA10+Северск!AA10</f>
        <v>2</v>
      </c>
      <c r="AB10" s="19">
        <f>шердатский!AB10+асино!AB10+бакчарск!AB10+ДД1!AB10+'шк-интернат 33'!AB10+дд4!AB10+крыловск!AB10+малиновск!AB10+новиковский!AB10+санаторный!AB10+семилуженский!AB10+тегульдет!AB10+тогурск!AB10+уртамск!AB10+шегарск!AB10+'интерн 6'!AB10+Северск!AB10</f>
        <v>1</v>
      </c>
      <c r="AC10" s="19">
        <f>шердатский!AC10+асино!AC10+бакчарск!AC10+ДД1!AC10+'шк-интернат 33'!AC10+дд4!AC10+крыловск!AC10+малиновск!AC10+новиковский!AC10+санаторный!AC10+семилуженский!AC10+тегульдет!AC10+тогурск!AC10+уртамск!AC10+шегарск!AC10+'интерн 6'!AC10+Северск!AC10</f>
        <v>1</v>
      </c>
      <c r="AD10" s="19">
        <f>шердатский!AD10+асино!AD10+бакчарск!AD10+ДД1!AD10+'шк-интернат 33'!AD10+дд4!AD10+крыловск!AD10+малиновск!AD10+новиковский!AD10+санаторный!AD10+семилуженский!AD10+тегульдет!AD10+тогурск!AD10+уртамск!AD10+шегарск!AD10+'интерн 6'!AD10+Северск!AD10</f>
        <v>14</v>
      </c>
      <c r="AE10" s="19">
        <f>шердатский!AE10+асино!AE10+бакчарск!AE10+ДД1!AE10+'шк-интернат 33'!AE10+дд4!AE10+крыловск!AE10+малиновск!AE10+новиковский!AE10+санаторный!AE10+семилуженский!AE10+тегульдет!AE10+тогурск!AE10+уртамск!AE10+шегарск!AE10+'интерн 6'!AE10+Северск!AE10</f>
        <v>0</v>
      </c>
    </row>
    <row r="11" spans="1:31" s="19" customFormat="1" ht="12.75">
      <c r="A11" s="6" t="s">
        <v>24</v>
      </c>
      <c r="B11" s="19">
        <f>шердатский!B11+асино!B11+бакчарск!B11+ДД1!B11+'шк-интернат 33'!B11+дд4!B11+крыловск!B11+малиновск!B11+новиковский!B11+санаторный!B11+семилуженский!B11+тегульдет!B11+тогурск!B11+уртамск!B11+шегарск!B11+'интерн 6'!B11+Северск!B11</f>
        <v>38</v>
      </c>
      <c r="C11" s="19">
        <f>шердатский!C11+асино!C11+бакчарск!C11+ДД1!C11+'шк-интернат 33'!C11+дд4!C11+крыловск!C11+малиновск!C11+новиковский!C11+санаторный!C11+семилуженский!C11+тегульдет!C11+тогурск!C11+уртамск!C11+шегарск!C11+'интерн 6'!C11+Северск!C11</f>
        <v>7</v>
      </c>
      <c r="D11" s="19">
        <f>шердатский!D11+асино!D11+бакчарск!D11+ДД1!D11+'шк-интернат 33'!D11+дд4!D11+крыловск!D11+малиновск!D11+новиковский!D11+санаторный!D11+семилуженский!D11+тегульдет!D11+тогурск!D11+уртамск!D11+шегарск!D11+'интерн 6'!D11+Северск!D11</f>
        <v>15</v>
      </c>
      <c r="E11" s="19">
        <f>шердатский!E11+асино!E11+бакчарск!E11+ДД1!E11+'шк-интернат 33'!E11+дд4!E11+крыловск!E11+малиновск!E11+новиковский!E11+санаторный!E11+семилуженский!E11+тегульдет!E11+тогурск!E11+уртамск!E11+шегарск!E11+'интерн 6'!E11+Северск!E11</f>
        <v>1</v>
      </c>
      <c r="F11" s="19">
        <f>шердатский!F11+асино!F11+бакчарск!F11+ДД1!F11+'шк-интернат 33'!F11+дд4!F11+крыловск!F11+малиновск!F11+новиковский!F11+санаторный!F11+семилуженский!F11+тегульдет!F11+тогурск!F11+уртамск!F11+шегарск!F11+'интерн 6'!F11+Северск!F11</f>
        <v>0</v>
      </c>
      <c r="G11" s="19">
        <f>шердатский!G11+асино!G11+бакчарск!G11+ДД1!G11+'шк-интернат 33'!G11+дд4!G11+крыловск!G11+малиновск!G11+новиковский!G11+санаторный!G11+семилуженский!G11+тегульдет!G11+тогурск!G11+уртамск!G11+шегарск!G11+'интерн 6'!G11+Северск!G11</f>
        <v>1</v>
      </c>
      <c r="H11" s="19">
        <f>шердатский!H11+асино!H11+бакчарск!H11+ДД1!H11+'шк-интернат 33'!H11+дд4!H11+крыловск!H11+малиновск!H11+новиковский!H11+санаторный!H11+семилуженский!H11+тегульдет!H11+тогурск!H11+уртамск!H11+шегарск!H11+'интерн 6'!H11+Северск!H11</f>
        <v>0</v>
      </c>
      <c r="I11" s="19">
        <f>шердатский!I11+асино!I11+бакчарск!I11+ДД1!I11+'шк-интернат 33'!I11+дд4!I11+крыловск!I11+малиновск!I11+новиковский!I11+санаторный!I11+семилуженский!I11+тегульдет!I11+тогурск!I11+уртамск!I11+шегарск!I11+'интерн 6'!I11+Северск!I11</f>
        <v>0</v>
      </c>
      <c r="J11" s="19">
        <f>шердатский!J11+асино!J11+бакчарск!J11+ДД1!J11+'шк-интернат 33'!J11+дд4!J11+крыловск!J11+малиновск!J11+новиковский!J11+санаторный!J11+семилуженский!J11+тегульдет!J11+тогурск!J11+уртамск!J11+шегарск!J11+'интерн 6'!J11+Северск!J11</f>
        <v>11</v>
      </c>
      <c r="K11" s="19">
        <f>шердатский!K11+асино!K11+бакчарск!K11+ДД1!K11+'шк-интернат 33'!K11+дд4!K11+крыловск!K11+малиновск!K11+новиковский!K11+санаторный!K11+семилуженский!K11+тегульдет!K11+тогурск!K11+уртамск!K11+шегарск!K11+'интерн 6'!K11+Северск!K11</f>
        <v>0</v>
      </c>
      <c r="L11" s="19">
        <f>шердатский!L11+асино!L11+бакчарск!L11+ДД1!L11+'шк-интернат 33'!L11+дд4!L11+крыловск!L11+малиновск!L11+новиковский!L11+санаторный!L11+семилуженский!L11+тегульдет!L11+тогурск!L11+уртамск!L11+шегарск!L11+'интерн 6'!L11+Северск!L11</f>
        <v>0</v>
      </c>
      <c r="M11" s="19">
        <f>шердатский!M11+асино!M11+бакчарск!M11+ДД1!M11+'шк-интернат 33'!M11+дд4!M11+крыловск!M11+малиновск!M11+новиковский!M11+санаторный!M11+семилуженский!M11+тегульдет!M11+тогурск!M11+уртамск!M11+шегарск!M11+'интерн 6'!M11+Северск!M11</f>
        <v>0</v>
      </c>
      <c r="N11" s="19">
        <f>шердатский!N11+асино!N11+бакчарск!N11+ДД1!N11+'шк-интернат 33'!N11+дд4!N11+крыловск!N11+малиновск!N11+новиковский!N11+санаторный!N11+семилуженский!N11+тегульдет!N11+тогурск!N11+уртамск!N11+шегарск!N11+'интерн 6'!N11+Северск!N11</f>
        <v>0</v>
      </c>
      <c r="O11" s="19">
        <f>шердатский!O11+асино!O11+бакчарск!O11+ДД1!O11+'шк-интернат 33'!O11+дд4!O11+крыловск!O11+малиновск!O11+новиковский!O11+санаторный!O11+семилуженский!O11+тегульдет!O11+тогурск!O11+уртамск!O11+шегарск!O11+'интерн 6'!O11+Северск!O11</f>
        <v>0</v>
      </c>
      <c r="P11" s="18">
        <f t="shared" si="0"/>
        <v>19</v>
      </c>
      <c r="Q11" s="19">
        <f>шердатский!Q11+асино!Q11+бакчарск!Q11+ДД1!Q11+'шк-интернат 33'!Q11+дд4!Q11+крыловск!Q11+малиновск!Q11+новиковский!Q11+санаторный!Q11+семилуженский!Q11+тегульдет!Q11+тогурск!Q11+уртамск!Q11+шегарск!Q11+'интерн 6'!Q11+Северск!Q11</f>
        <v>0</v>
      </c>
      <c r="R11" s="19">
        <f>шердатский!R11+асино!R11+бакчарск!R11+ДД1!R11+'шк-интернат 33'!R11+дд4!R11+крыловск!R11+малиновск!R11+новиковский!R11+санаторный!R11+семилуженский!R11+тегульдет!R11+тогурск!R11+уртамск!R11+шегарск!R11+'интерн 6'!R11+Северск!R11</f>
        <v>0</v>
      </c>
      <c r="S11" s="19">
        <f>шердатский!S11+асино!S11+бакчарск!S11+ДД1!S11+'шк-интернат 33'!S11+дд4!S11+крыловск!S11+малиновск!S11+новиковский!S11+санаторный!S11+семилуженский!S11+тегульдет!S11+тогурск!S11+уртамск!S11+шегарск!S11+'интерн 6'!S11+Северск!S11</f>
        <v>0</v>
      </c>
      <c r="T11" s="19">
        <f>шердатский!T11+асино!T11+бакчарск!T11+ДД1!T11+'шк-интернат 33'!T11+дд4!T11+крыловск!T11+малиновск!T11+новиковский!T11+санаторный!T11+семилуженский!T11+тегульдет!T11+тогурск!T11+уртамск!T11+шегарск!T11+'интерн 6'!T11+Северск!T11</f>
        <v>0</v>
      </c>
      <c r="U11" s="19">
        <f>шердатский!U11+асино!U11+бакчарск!U11+ДД1!U11+'шк-интернат 33'!U11+дд4!U11+крыловск!U11+малиновск!U11+новиковский!U11+санаторный!U11+семилуженский!U11+тегульдет!U11+тогурск!U11+уртамск!U11+шегарск!U11+'интерн 6'!U11+Северск!U11</f>
        <v>0</v>
      </c>
      <c r="V11" s="19">
        <f>шердатский!V11+асино!V11+бакчарск!V11+ДД1!V11+'шк-интернат 33'!V11+дд4!V11+крыловск!V11+малиновск!V11+новиковский!V11+санаторный!V11+семилуженский!V11+тегульдет!V11+тогурск!V11+уртамск!V11+шегарск!V11+'интерн 6'!V11+Северск!V11</f>
        <v>0</v>
      </c>
      <c r="W11" s="19">
        <f>шердатский!W11+асино!W11+бакчарск!W11+ДД1!W11+'шк-интернат 33'!W11+дд4!W11+крыловск!W11+малиновск!W11+новиковский!W11+санаторный!W11+семилуженский!W11+тегульдет!W11+тогурск!W11+уртамск!W11+шегарск!W11+'интерн 6'!W11+Северск!W11</f>
        <v>0</v>
      </c>
      <c r="X11" s="19">
        <f>шердатский!X11+асино!X11+бакчарск!X11+ДД1!X11+'шк-интернат 33'!X11+дд4!X11+крыловск!X11+малиновск!X11+новиковский!X11+санаторный!X11+семилуженский!X11+тегульдет!X11+тогурск!X11+уртамск!X11+шегарск!X11+'интерн 6'!X11+Северск!X11</f>
        <v>0</v>
      </c>
      <c r="Y11" s="19">
        <f>шердатский!Y11+асино!Y11+бакчарск!Y11+ДД1!Y11+'шк-интернат 33'!Y11+дд4!Y11+крыловск!Y11+малиновск!Y11+новиковский!Y11+санаторный!Y11+семилуженский!Y11+тегульдет!Y11+тогурск!Y11+уртамск!Y11+шегарск!Y11+'интерн 6'!Y11+Северск!Y11</f>
        <v>0</v>
      </c>
      <c r="Z11" s="19">
        <f>шердатский!Z11+асино!Z11+бакчарск!Z11+ДД1!Z11+'шк-интернат 33'!Z11+дд4!Z11+крыловск!Z11+малиновск!Z11+новиковский!Z11+санаторный!Z11+семилуженский!Z11+тегульдет!Z11+тогурск!Z11+уртамск!Z11+шегарск!Z11+'интерн 6'!Z11+Северск!Z11</f>
        <v>1</v>
      </c>
      <c r="AA11" s="19">
        <f>шердатский!AA11+асино!AA11+бакчарск!AA11+ДД1!AA11+'шк-интернат 33'!AA11+дд4!AA11+крыловск!AA11+малиновск!AA11+новиковский!AA11+санаторный!AA11+семилуженский!AA11+тегульдет!AA11+тогурск!AA11+уртамск!AA11+шегарск!AA11+'интерн 6'!AA11+Северск!AA11</f>
        <v>2</v>
      </c>
      <c r="AB11" s="19">
        <f>шердатский!AB11+асино!AB11+бакчарск!AB11+ДД1!AB11+'шк-интернат 33'!AB11+дд4!AB11+крыловск!AB11+малиновск!AB11+новиковский!AB11+санаторный!AB11+семилуженский!AB11+тегульдет!AB11+тогурск!AB11+уртамск!AB11+шегарск!AB11+'интерн 6'!AB11+Северск!AB11</f>
        <v>1</v>
      </c>
      <c r="AC11" s="19">
        <f>шердатский!AC11+асино!AC11+бакчарск!AC11+ДД1!AC11+'шк-интернат 33'!AC11+дд4!AC11+крыловск!AC11+малиновск!AC11+новиковский!AC11+санаторный!AC11+семилуженский!AC11+тегульдет!AC11+тогурск!AC11+уртамск!AC11+шегарск!AC11+'интерн 6'!AC11+Северск!AC11</f>
        <v>1</v>
      </c>
      <c r="AD11" s="19">
        <f>шердатский!AD11+асино!AD11+бакчарск!AD11+ДД1!AD11+'шк-интернат 33'!AD11+дд4!AD11+крыловск!AD11+малиновск!AD11+новиковский!AD11+санаторный!AD11+семилуженский!AD11+тегульдет!AD11+тогурск!AD11+уртамск!AD11+шегарск!AD11+'интерн 6'!AD11+Северск!AD11</f>
        <v>34</v>
      </c>
      <c r="AE11" s="19">
        <f>шердатский!AE11+асино!AE11+бакчарск!AE11+ДД1!AE11+'шк-интернат 33'!AE11+дд4!AE11+крыловск!AE11+малиновск!AE11+новиковский!AE11+санаторный!AE11+семилуженский!AE11+тегульдет!AE11+тогурск!AE11+уртамск!AE11+шегарск!AE11+'интерн 6'!AE11+Северск!AE11</f>
        <v>4</v>
      </c>
    </row>
    <row r="12" spans="1:31" s="19" customFormat="1" ht="12.75">
      <c r="A12" s="6" t="s">
        <v>25</v>
      </c>
      <c r="B12" s="19">
        <f>шердатский!B12+асино!B12+бакчарск!B12+ДД1!B12+'шк-интернат 33'!B12+дд4!B12+крыловск!B12+малиновск!B12+новиковский!B12+санаторный!B12+семилуженский!B12+тегульдет!B12+тогурск!B12+уртамск!B12+шегарск!B12+'интерн 6'!B12+Северск!B12</f>
        <v>45</v>
      </c>
      <c r="C12" s="19">
        <f>шердатский!C12+асино!C12+бакчарск!C12+ДД1!C12+'шк-интернат 33'!C12+дд4!C12+крыловск!C12+малиновск!C12+новиковский!C12+санаторный!C12+семилуженский!C12+тегульдет!C12+тогурск!C12+уртамск!C12+шегарск!C12+'интерн 6'!C12+Северск!C12</f>
        <v>8</v>
      </c>
      <c r="D12" s="19">
        <f>шердатский!D12+асино!D12+бакчарск!D12+ДД1!D12+'шк-интернат 33'!D12+дд4!D12+крыловск!D12+малиновск!D12+новиковский!D12+санаторный!D12+семилуженский!D12+тегульдет!D12+тогурск!D12+уртамск!D12+шегарск!D12+'интерн 6'!D12+Северск!D12</f>
        <v>7</v>
      </c>
      <c r="E12" s="19">
        <f>шердатский!E12+асино!E12+бакчарск!E12+ДД1!E12+'шк-интернат 33'!E12+дд4!E12+крыловск!E12+малиновск!E12+новиковский!E12+санаторный!E12+семилуженский!E12+тегульдет!E12+тогурск!E12+уртамск!E12+шегарск!E12+'интерн 6'!E12+Северск!E12</f>
        <v>1</v>
      </c>
      <c r="F12" s="19">
        <f>шердатский!F12+асино!F12+бакчарск!F12+ДД1!F12+'шк-интернат 33'!F12+дд4!F12+крыловск!F12+малиновск!F12+новиковский!F12+санаторный!F12+семилуженский!F12+тегульдет!F12+тогурск!F12+уртамск!F12+шегарск!F12+'интерн 6'!F12+Северск!F12</f>
        <v>0</v>
      </c>
      <c r="G12" s="19">
        <f>шердатский!G12+асино!G12+бакчарск!G12+ДД1!G12+'шк-интернат 33'!G12+дд4!G12+крыловск!G12+малиновск!G12+новиковский!G12+санаторный!G12+семилуженский!G12+тегульдет!G12+тогурск!G12+уртамск!G12+шегарск!G12+'интерн 6'!G12+Северск!G12</f>
        <v>1</v>
      </c>
      <c r="H12" s="19">
        <f>шердатский!H12+асино!H12+бакчарск!H12+ДД1!H12+'шк-интернат 33'!H12+дд4!H12+крыловск!H12+малиновск!H12+новиковский!H12+санаторный!H12+семилуженский!H12+тегульдет!H12+тогурск!H12+уртамск!H12+шегарск!H12+'интерн 6'!H12+Северск!H12</f>
        <v>1</v>
      </c>
      <c r="I12" s="19">
        <f>шердатский!I12+асино!I12+бакчарск!I12+ДД1!I12+'шк-интернат 33'!I12+дд4!I12+крыловск!I12+малиновск!I12+новиковский!I12+санаторный!I12+семилуженский!I12+тегульдет!I12+тогурск!I12+уртамск!I12+шегарск!I12+'интерн 6'!I12+Северск!I12</f>
        <v>0</v>
      </c>
      <c r="J12" s="19">
        <f>шердатский!J12+асино!J12+бакчарск!J12+ДД1!J12+'шк-интернат 33'!J12+дд4!J12+крыловск!J12+малиновск!J12+новиковский!J12+санаторный!J12+семилуженский!J12+тегульдет!J12+тогурск!J12+уртамск!J12+шегарск!J12+'интерн 6'!J12+Северск!J12</f>
        <v>2</v>
      </c>
      <c r="K12" s="19">
        <f>шердатский!K12+асино!K12+бакчарск!K12+ДД1!K12+'шк-интернат 33'!K12+дд4!K12+крыловск!K12+малиновск!K12+новиковский!K12+санаторный!K12+семилуженский!K12+тегульдет!K12+тогурск!K12+уртамск!K12+шегарск!K12+'интерн 6'!K12+Северск!K12</f>
        <v>0</v>
      </c>
      <c r="L12" s="19">
        <f>шердатский!L12+асино!L12+бакчарск!L12+ДД1!L12+'шк-интернат 33'!L12+дд4!L12+крыловск!L12+малиновск!L12+новиковский!L12+санаторный!L12+семилуженский!L12+тегульдет!L12+тогурск!L12+уртамск!L12+шегарск!L12+'интерн 6'!L12+Северск!L12</f>
        <v>1</v>
      </c>
      <c r="M12" s="19">
        <f>шердатский!M12+асино!M12+бакчарск!M12+ДД1!M12+'шк-интернат 33'!M12+дд4!M12+крыловск!M12+малиновск!M12+новиковский!M12+санаторный!M12+семилуженский!M12+тегульдет!M12+тогурск!M12+уртамск!M12+шегарск!M12+'интерн 6'!M12+Северск!M12</f>
        <v>0</v>
      </c>
      <c r="N12" s="19">
        <f>шердатский!N12+асино!N12+бакчарск!N12+ДД1!N12+'шк-интернат 33'!N12+дд4!N12+крыловск!N12+малиновск!N12+новиковский!N12+санаторный!N12+семилуженский!N12+тегульдет!N12+тогурск!N12+уртамск!N12+шегарск!N12+'интерн 6'!N12+Северск!N12</f>
        <v>0</v>
      </c>
      <c r="O12" s="19">
        <f>шердатский!O12+асино!O12+бакчарск!O12+ДД1!O12+'шк-интернат 33'!O12+дд4!O12+крыловск!O12+малиновск!O12+новиковский!O12+санаторный!O12+семилуженский!O12+тегульдет!O12+тогурск!O12+уртамск!O12+шегарск!O12+'интерн 6'!O12+Северск!O12</f>
        <v>0</v>
      </c>
      <c r="P12" s="18">
        <f aca="true" t="shared" si="1" ref="P12:P20">B12+D12-AD12</f>
        <v>20</v>
      </c>
      <c r="Q12" s="19">
        <f>шердатский!Q12+асино!Q12+бакчарск!Q12+ДД1!Q12+'шк-интернат 33'!Q12+дд4!Q12+крыловск!Q12+малиновск!Q12+новиковский!Q12+санаторный!Q12+семилуженский!Q12+тегульдет!Q12+тогурск!Q12+уртамск!Q12+шегарск!Q12+'интерн 6'!Q12+Северск!Q12</f>
        <v>0</v>
      </c>
      <c r="R12" s="19">
        <f>шердатский!R12+асино!R12+бакчарск!R12+ДД1!R12+'шк-интернат 33'!R12+дд4!R12+крыловск!R12+малиновск!R12+новиковский!R12+санаторный!R12+семилуженский!R12+тегульдет!R12+тогурск!R12+уртамск!R12+шегарск!R12+'интерн 6'!R12+Северск!R12</f>
        <v>0</v>
      </c>
      <c r="S12" s="19">
        <f>шердатский!S12+асино!S12+бакчарск!S12+ДД1!S12+'шк-интернат 33'!S12+дд4!S12+крыловск!S12+малиновск!S12+новиковский!S12+санаторный!S12+семилуженский!S12+тегульдет!S12+тогурск!S12+уртамск!S12+шегарск!S12+'интерн 6'!S12+Северск!S12</f>
        <v>1</v>
      </c>
      <c r="T12" s="19">
        <f>шердатский!T12+асино!T12+бакчарск!T12+ДД1!T12+'шк-интернат 33'!T12+дд4!T12+крыловск!T12+малиновск!T12+новиковский!T12+санаторный!T12+семилуженский!T12+тегульдет!T12+тогурск!T12+уртамск!T12+шегарск!T12+'интерн 6'!T12+Северск!T12</f>
        <v>0</v>
      </c>
      <c r="U12" s="19">
        <f>шердатский!U12+асино!U12+бакчарск!U12+ДД1!U12+'шк-интернат 33'!U12+дд4!U12+крыловск!U12+малиновск!U12+новиковский!U12+санаторный!U12+семилуженский!U12+тегульдет!U12+тогурск!U12+уртамск!U12+шегарск!U12+'интерн 6'!U12+Северск!U12</f>
        <v>0</v>
      </c>
      <c r="V12" s="19">
        <f>шердатский!V12+асино!V12+бакчарск!V12+ДД1!V12+'шк-интернат 33'!V12+дд4!V12+крыловск!V12+малиновск!V12+новиковский!V12+санаторный!V12+семилуженский!V12+тегульдет!V12+тогурск!V12+уртамск!V12+шегарск!V12+'интерн 6'!V12+Северск!V12</f>
        <v>0</v>
      </c>
      <c r="W12" s="19">
        <f>шердатский!W12+асино!W12+бакчарск!W12+ДД1!W12+'шк-интернат 33'!W12+дд4!W12+крыловск!W12+малиновск!W12+новиковский!W12+санаторный!W12+семилуженский!W12+тегульдет!W12+тогурск!W12+уртамск!W12+шегарск!W12+'интерн 6'!W12+Северск!W12</f>
        <v>0</v>
      </c>
      <c r="X12" s="19">
        <f>шердатский!X12+асино!X12+бакчарск!X12+ДД1!X12+'шк-интернат 33'!X12+дд4!X12+крыловск!X12+малиновск!X12+новиковский!X12+санаторный!X12+семилуженский!X12+тегульдет!X12+тогурск!X12+уртамск!X12+шегарск!X12+'интерн 6'!X12+Северск!X12</f>
        <v>1</v>
      </c>
      <c r="Y12" s="19">
        <f>шердатский!Y12+асино!Y12+бакчарск!Y12+ДД1!Y12+'шк-интернат 33'!Y12+дд4!Y12+крыловск!Y12+малиновск!Y12+новиковский!Y12+санаторный!Y12+семилуженский!Y12+тегульдет!Y12+тогурск!Y12+уртамск!Y12+шегарск!Y12+'интерн 6'!Y12+Северск!Y12</f>
        <v>0</v>
      </c>
      <c r="Z12" s="19">
        <f>шердатский!Z12+асино!Z12+бакчарск!Z12+ДД1!Z12+'шк-интернат 33'!Z12+дд4!Z12+крыловск!Z12+малиновск!Z12+новиковский!Z12+санаторный!Z12+семилуженский!Z12+тегульдет!Z12+тогурск!Z12+уртамск!Z12+шегарск!Z12+'интерн 6'!Z12+Северск!Z12</f>
        <v>2</v>
      </c>
      <c r="AA12" s="19">
        <f>шердатский!AA12+асино!AA12+бакчарск!AA12+ДД1!AA12+'шк-интернат 33'!AA12+дд4!AA12+крыловск!AA12+малиновск!AA12+новиковский!AA12+санаторный!AA12+семилуженский!AA12+тегульдет!AA12+тогурск!AA12+уртамск!AA12+шегарск!AA12+'интерн 6'!AA12+Северск!AA12</f>
        <v>3</v>
      </c>
      <c r="AB12" s="19">
        <f>шердатский!AB12+асино!AB12+бакчарск!AB12+ДД1!AB12+'шк-интернат 33'!AB12+дд4!AB12+крыловск!AB12+малиновск!AB12+новиковский!AB12+санаторный!AB12+семилуженский!AB12+тегульдет!AB12+тогурск!AB12+уртамск!AB12+шегарск!AB12+'интерн 6'!AB12+Северск!AB12</f>
        <v>1</v>
      </c>
      <c r="AC12" s="19">
        <f>шердатский!AC12+асино!AC12+бакчарск!AC12+ДД1!AC12+'шк-интернат 33'!AC12+дд4!AC12+крыловск!AC12+малиновск!AC12+новиковский!AC12+санаторный!AC12+семилуженский!AC12+тегульдет!AC12+тогурск!AC12+уртамск!AC12+шегарск!AC12+'интерн 6'!AC12+Северск!AC12</f>
        <v>1</v>
      </c>
      <c r="AD12" s="19">
        <f>шердатский!AD12+асино!AD12+бакчарск!AD12+ДД1!AD12+'шк-интернат 33'!AD12+дд4!AD12+крыловск!AD12+малиновск!AD12+новиковский!AD12+санаторный!AD12+семилуженский!AD12+тегульдет!AD12+тогурск!AD12+уртамск!AD12+шегарск!AD12+'интерн 6'!AD12+Северск!AD12</f>
        <v>32</v>
      </c>
      <c r="AE12" s="19">
        <f>шердатский!AE12+асино!AE12+бакчарск!AE12+ДД1!AE12+'шк-интернат 33'!AE12+дд4!AE12+крыловск!AE12+малиновск!AE12+новиковский!AE12+санаторный!AE12+семилуженский!AE12+тегульдет!AE12+тогурск!AE12+уртамск!AE12+шегарск!AE12+'интерн 6'!AE12+Северск!AE12</f>
        <v>3</v>
      </c>
    </row>
    <row r="13" spans="1:31" s="19" customFormat="1" ht="26.25">
      <c r="A13" s="6" t="s">
        <v>26</v>
      </c>
      <c r="B13" s="19">
        <f>шердатский!B13+асино!B13+бакчарск!B13+ДД1!B13+'шк-интернат 33'!B13+дд4!B13+крыловск!B13+малиновск!B13+новиковский!B13+санаторный!B13+семилуженский!B13+тегульдет!B13+тогурск!B13+уртамск!B13+шегарск!B13+'интерн 6'!B13+Северск!B13</f>
        <v>55</v>
      </c>
      <c r="C13" s="19">
        <f>шердатский!C13+асино!C13+бакчарск!C13+ДД1!C13+'шк-интернат 33'!C13+дд4!C13+крыловск!C13+малиновск!C13+новиковский!C13+санаторный!C13+семилуженский!C13+тегульдет!C13+тогурск!C13+уртамск!C13+шегарск!C13+'интерн 6'!C13+Северск!C13</f>
        <v>10</v>
      </c>
      <c r="D13" s="19">
        <f>шердатский!D13+асино!D13+бакчарск!D13+ДД1!D13+'шк-интернат 33'!D13+дд4!D13+крыловск!D13+малиновск!D13+новиковский!D13+санаторный!D13+семилуженский!D13+тегульдет!D13+тогурск!D13+уртамск!D13+шегарск!D13+'интерн 6'!D13+Северск!D13</f>
        <v>10</v>
      </c>
      <c r="E13" s="19">
        <f>шердатский!E13+асино!E13+бакчарск!E13+ДД1!E13+'шк-интернат 33'!E13+дд4!E13+крыловск!E13+малиновск!E13+новиковский!E13+санаторный!E13+семилуженский!E13+тегульдет!E13+тогурск!E13+уртамск!E13+шегарск!E13+'интерн 6'!E13+Северск!E13</f>
        <v>1</v>
      </c>
      <c r="F13" s="19">
        <f>шердатский!F13+асино!F13+бакчарск!F13+ДД1!F13+'шк-интернат 33'!F13+дд4!F13+крыловск!F13+малиновск!F13+новиковский!F13+санаторный!F13+семилуженский!F13+тегульдет!F13+тогурск!F13+уртамск!F13+шегарск!F13+'интерн 6'!F13+Северск!F13</f>
        <v>0</v>
      </c>
      <c r="G13" s="19">
        <f>шердатский!G13+асино!G13+бакчарск!G13+ДД1!G13+'шк-интернат 33'!G13+дд4!G13+крыловск!G13+малиновск!G13+новиковский!G13+санаторный!G13+семилуженский!G13+тегульдет!G13+тогурск!G13+уртамск!G13+шегарск!G13+'интерн 6'!G13+Северск!G13</f>
        <v>0</v>
      </c>
      <c r="H13" s="19">
        <f>шердатский!H13+асино!H13+бакчарск!H13+ДД1!H13+'шк-интернат 33'!H13+дд4!H13+крыловск!H13+малиновск!H13+новиковский!H13+санаторный!H13+семилуженский!H13+тегульдет!H13+тогурск!H13+уртамск!H13+шегарск!H13+'интерн 6'!H13+Северск!H13</f>
        <v>0</v>
      </c>
      <c r="I13" s="19">
        <f>шердатский!I13+асино!I13+бакчарск!I13+ДД1!I13+'шк-интернат 33'!I13+дд4!I13+крыловск!I13+малиновск!I13+новиковский!I13+санаторный!I13+семилуженский!I13+тегульдет!I13+тогурск!I13+уртамск!I13+шегарск!I13+'интерн 6'!I13+Северск!I13</f>
        <v>0</v>
      </c>
      <c r="J13" s="19">
        <f>шердатский!J13+асино!J13+бакчарск!J13+ДД1!J13+'шк-интернат 33'!J13+дд4!J13+крыловск!J13+малиновск!J13+новиковский!J13+санаторный!J13+семилуженский!J13+тегульдет!J13+тогурск!J13+уртамск!J13+шегарск!J13+'интерн 6'!J13+Северск!J13</f>
        <v>6</v>
      </c>
      <c r="K13" s="19">
        <f>шердатский!K13+асино!K13+бакчарск!K13+ДД1!K13+'шк-интернат 33'!K13+дд4!K13+крыловск!K13+малиновск!K13+новиковский!K13+санаторный!K13+семилуженский!K13+тегульдет!K13+тогурск!K13+уртамск!K13+шегарск!K13+'интерн 6'!K13+Северск!K13</f>
        <v>0</v>
      </c>
      <c r="L13" s="19">
        <f>шердатский!L13+асино!L13+бакчарск!L13+ДД1!L13+'шк-интернат 33'!L13+дд4!L13+крыловск!L13+малиновск!L13+новиковский!L13+санаторный!L13+семилуженский!L13+тегульдет!L13+тогурск!L13+уртамск!L13+шегарск!L13+'интерн 6'!L13+Северск!L13</f>
        <v>2</v>
      </c>
      <c r="M13" s="19">
        <f>шердатский!M13+асино!M13+бакчарск!M13+ДД1!M13+'шк-интернат 33'!M13+дд4!M13+крыловск!M13+малиновск!M13+новиковский!M13+санаторный!M13+семилуженский!M13+тегульдет!M13+тогурск!M13+уртамск!M13+шегарск!M13+'интерн 6'!M13+Северск!M13</f>
        <v>0</v>
      </c>
      <c r="N13" s="19">
        <f>шердатский!N13+асино!N13+бакчарск!N13+ДД1!N13+'шк-интернат 33'!N13+дд4!N13+крыловск!N13+малиновск!N13+новиковский!N13+санаторный!N13+семилуженский!N13+тегульдет!N13+тогурск!N13+уртамск!N13+шегарск!N13+'интерн 6'!N13+Северск!N13</f>
        <v>0</v>
      </c>
      <c r="O13" s="19">
        <f>шердатский!O13+асино!O13+бакчарск!O13+ДД1!O13+'шк-интернат 33'!O13+дд4!O13+крыловск!O13+малиновск!O13+новиковский!O13+санаторный!O13+семилуженский!O13+тегульдет!O13+тогурск!O13+уртамск!O13+шегарск!O13+'интерн 6'!O13+Северск!O13</f>
        <v>1</v>
      </c>
      <c r="P13" s="18">
        <f t="shared" si="1"/>
        <v>15</v>
      </c>
      <c r="Q13" s="19">
        <f>шердатский!Q13+асино!Q13+бакчарск!Q13+ДД1!Q13+'шк-интернат 33'!Q13+дд4!Q13+крыловск!Q13+малиновск!Q13+новиковский!Q13+санаторный!Q13+семилуженский!Q13+тегульдет!Q13+тогурск!Q13+уртамск!Q13+шегарск!Q13+'интерн 6'!Q13+Северск!Q13</f>
        <v>0</v>
      </c>
      <c r="R13" s="19">
        <f>шердатский!R13+асино!R13+бакчарск!R13+ДД1!R13+'шк-интернат 33'!R13+дд4!R13+крыловск!R13+малиновск!R13+новиковский!R13+санаторный!R13+семилуженский!R13+тегульдет!R13+тогурск!R13+уртамск!R13+шегарск!R13+'интерн 6'!R13+Северск!R13</f>
        <v>0</v>
      </c>
      <c r="S13" s="19">
        <f>шердатский!S13+асино!S13+бакчарск!S13+ДД1!S13+'шк-интернат 33'!S13+дд4!S13+крыловск!S13+малиновск!S13+новиковский!S13+санаторный!S13+семилуженский!S13+тегульдет!S13+тогурск!S13+уртамск!S13+шегарск!S13+'интерн 6'!S13+Северск!S13</f>
        <v>1</v>
      </c>
      <c r="T13" s="19">
        <f>шердатский!T13+асино!T13+бакчарск!T13+ДД1!T13+'шк-интернат 33'!T13+дд4!T13+крыловск!T13+малиновск!T13+новиковский!T13+санаторный!T13+семилуженский!T13+тегульдет!T13+тогурск!T13+уртамск!T13+шегарск!T13+'интерн 6'!T13+Северск!T13</f>
        <v>0</v>
      </c>
      <c r="U13" s="19">
        <f>шердатский!U13+асино!U13+бакчарск!U13+ДД1!U13+'шк-интернат 33'!U13+дд4!U13+крыловск!U13+малиновск!U13+новиковский!U13+санаторный!U13+семилуженский!U13+тегульдет!U13+тогурск!U13+уртамск!U13+шегарск!U13+'интерн 6'!U13+Северск!U13</f>
        <v>0</v>
      </c>
      <c r="V13" s="19">
        <f>шердатский!V13+асино!V13+бакчарск!V13+ДД1!V13+'шк-интернат 33'!V13+дд4!V13+крыловск!V13+малиновск!V13+новиковский!V13+санаторный!V13+семилуженский!V13+тегульдет!V13+тогурск!V13+уртамск!V13+шегарск!V13+'интерн 6'!V13+Северск!V13</f>
        <v>0</v>
      </c>
      <c r="W13" s="19">
        <f>шердатский!W13+асино!W13+бакчарск!W13+ДД1!W13+'шк-интернат 33'!W13+дд4!W13+крыловск!W13+малиновск!W13+новиковский!W13+санаторный!W13+семилуженский!W13+тегульдет!W13+тогурск!W13+уртамск!W13+шегарск!W13+'интерн 6'!W13+Северск!W13</f>
        <v>0</v>
      </c>
      <c r="X13" s="19">
        <f>шердатский!X13+асино!X13+бакчарск!X13+ДД1!X13+'шк-интернат 33'!X13+дд4!X13+крыловск!X13+малиновск!X13+новиковский!X13+санаторный!X13+семилуженский!X13+тегульдет!X13+тогурск!X13+уртамск!X13+шегарск!X13+'интерн 6'!X13+Северск!X13</f>
        <v>0</v>
      </c>
      <c r="Y13" s="19">
        <f>шердатский!Y13+асино!Y13+бакчарск!Y13+ДД1!Y13+'шк-интернат 33'!Y13+дд4!Y13+крыловск!Y13+малиновск!Y13+новиковский!Y13+санаторный!Y13+семилуженский!Y13+тегульдет!Y13+тогурск!Y13+уртамск!Y13+шегарск!Y13+'интерн 6'!Y13+Северск!Y13</f>
        <v>0</v>
      </c>
      <c r="Z13" s="19">
        <f>шердатский!Z13+асино!Z13+бакчарск!Z13+ДД1!Z13+'шк-интернат 33'!Z13+дд4!Z13+крыловск!Z13+малиновск!Z13+новиковский!Z13+санаторный!Z13+семилуженский!Z13+тегульдет!Z13+тогурск!Z13+уртамск!Z13+шегарск!Z13+'интерн 6'!Z13+Северск!Z13</f>
        <v>2</v>
      </c>
      <c r="AA13" s="19">
        <f>шердатский!AA13+асино!AA13+бакчарск!AA13+ДД1!AA13+'шк-интернат 33'!AA13+дд4!AA13+крыловск!AA13+малиновск!AA13+новиковский!AA13+санаторный!AA13+семилуженский!AA13+тегульдет!AA13+тогурск!AA13+уртамск!AA13+шегарск!AA13+'интерн 6'!AA13+Северск!AA13</f>
        <v>2</v>
      </c>
      <c r="AB13" s="19">
        <f>шердатский!AB13+асино!AB13+бакчарск!AB13+ДД1!AB13+'шк-интернат 33'!AB13+дд4!AB13+крыловск!AB13+малиновск!AB13+новиковский!AB13+санаторный!AB13+семилуженский!AB13+тегульдет!AB13+тогурск!AB13+уртамск!AB13+шегарск!AB13+'интерн 6'!AB13+Северск!AB13</f>
        <v>1</v>
      </c>
      <c r="AC13" s="19">
        <f>шердатский!AC13+асино!AC13+бакчарск!AC13+ДД1!AC13+'шк-интернат 33'!AC13+дд4!AC13+крыловск!AC13+малиновск!AC13+новиковский!AC13+санаторный!AC13+семилуженский!AC13+тегульдет!AC13+тогурск!AC13+уртамск!AC13+шегарск!AC13+'интерн 6'!AC13+Северск!AC13</f>
        <v>3</v>
      </c>
      <c r="AD13" s="19">
        <f>шердатский!AD13+асино!AD13+бакчарск!AD13+ДД1!AD13+'шк-интернат 33'!AD13+дд4!AD13+крыловск!AD13+малиновск!AD13+новиковский!AD13+санаторный!AD13+семилуженский!AD13+тегульдет!AD13+тогурск!AD13+уртамск!AD13+шегарск!AD13+'интерн 6'!AD13+Северск!AD13</f>
        <v>50</v>
      </c>
      <c r="AE13" s="19">
        <f>шердатский!AE13+асино!AE13+бакчарск!AE13+ДД1!AE13+'шк-интернат 33'!AE13+дд4!AE13+крыловск!AE13+малиновск!AE13+новиковский!AE13+санаторный!AE13+семилуженский!AE13+тегульдет!AE13+тогурск!AE13+уртамск!AE13+шегарск!AE13+'интерн 6'!AE13+Северск!AE13</f>
        <v>9</v>
      </c>
    </row>
    <row r="14" spans="1:31" s="19" customFormat="1" ht="26.25">
      <c r="A14" s="6" t="s">
        <v>27</v>
      </c>
      <c r="B14" s="19">
        <f>шердатский!B14+асино!B14+бакчарск!B14+ДД1!B14+'шк-интернат 33'!B14+дд4!B14+крыловск!B14+малиновск!B14+новиковский!B14+санаторный!B14+семилуженский!B14+тегульдет!B14+тогурск!B14+уртамск!B14+шегарск!B14+'интерн 6'!B14+Северск!B14</f>
        <v>48</v>
      </c>
      <c r="C14" s="19">
        <f>шердатский!C14+асино!C14+бакчарск!C14+ДД1!C14+'шк-интернат 33'!C14+дд4!C14+крыловск!C14+малиновск!C14+новиковский!C14+санаторный!C14+семилуженский!C14+тегульдет!C14+тогурск!C14+уртамск!C14+шегарск!C14+'интерн 6'!C14+Северск!C14</f>
        <v>7</v>
      </c>
      <c r="D14" s="19">
        <f>шердатский!D14+асино!D14+бакчарск!D14+ДД1!D14+'шк-интернат 33'!D14+дд4!D14+крыловск!D14+малиновск!D14+новиковский!D14+санаторный!D14+семилуженский!D14+тегульдет!D14+тогурск!D14+уртамск!D14+шегарск!D14+'интерн 6'!D14+Северск!D14</f>
        <v>7</v>
      </c>
      <c r="E14" s="19">
        <f>шердатский!E14+асино!E14+бакчарск!E14+ДД1!E14+'шк-интернат 33'!E14+дд4!E14+крыловск!E14+малиновск!E14+новиковский!E14+санаторный!E14+семилуженский!E14+тегульдет!E14+тогурск!E14+уртамск!E14+шегарск!E14+'интерн 6'!E14+Северск!E14</f>
        <v>0</v>
      </c>
      <c r="F14" s="19">
        <f>шердатский!F14+асино!F14+бакчарск!F14+ДД1!F14+'шк-интернат 33'!F14+дд4!F14+крыловск!F14+малиновск!F14+новиковский!F14+санаторный!F14+семилуженский!F14+тегульдет!F14+тогурск!F14+уртамск!F14+шегарск!F14+'интерн 6'!F14+Северск!F14</f>
        <v>0</v>
      </c>
      <c r="G14" s="19">
        <f>шердатский!G14+асино!G14+бакчарск!G14+ДД1!G14+'шк-интернат 33'!G14+дд4!G14+крыловск!G14+малиновск!G14+новиковский!G14+санаторный!G14+семилуженский!G14+тегульдет!G14+тогурск!G14+уртамск!G14+шегарск!G14+'интерн 6'!G14+Северск!G14</f>
        <v>1</v>
      </c>
      <c r="H14" s="19">
        <f>шердатский!H14+асино!H14+бакчарск!H14+ДД1!H14+'шк-интернат 33'!H14+дд4!H14+крыловск!H14+малиновск!H14+новиковский!H14+санаторный!H14+семилуженский!H14+тегульдет!H14+тогурск!H14+уртамск!H14+шегарск!H14+'интерн 6'!H14+Северск!H14</f>
        <v>0</v>
      </c>
      <c r="I14" s="19">
        <f>шердатский!I14+асино!I14+бакчарск!I14+ДД1!I14+'шк-интернат 33'!I14+дд4!I14+крыловск!I14+малиновск!I14+новиковский!I14+санаторный!I14+семилуженский!I14+тегульдет!I14+тогурск!I14+уртамск!I14+шегарск!I14+'интерн 6'!I14+Северск!I14</f>
        <v>0</v>
      </c>
      <c r="J14" s="19">
        <f>шердатский!J14+асино!J14+бакчарск!J14+ДД1!J14+'шк-интернат 33'!J14+дд4!J14+крыловск!J14+малиновск!J14+новиковский!J14+санаторный!J14+семилуженский!J14+тегульдет!J14+тогурск!J14+уртамск!J14+шегарск!J14+'интерн 6'!J14+Северск!J14</f>
        <v>5</v>
      </c>
      <c r="K14" s="19">
        <f>шердатский!K14+асино!K14+бакчарск!K14+ДД1!K14+'шк-интернат 33'!K14+дд4!K14+крыловск!K14+малиновск!K14+новиковский!K14+санаторный!K14+семилуженский!K14+тегульдет!K14+тогурск!K14+уртамск!K14+шегарск!K14+'интерн 6'!K14+Северск!K14</f>
        <v>0</v>
      </c>
      <c r="L14" s="19">
        <f>шердатский!L14+асино!L14+бакчарск!L14+ДД1!L14+'шк-интернат 33'!L14+дд4!L14+крыловск!L14+малиновск!L14+новиковский!L14+санаторный!L14+семилуженский!L14+тегульдет!L14+тогурск!L14+уртамск!L14+шегарск!L14+'интерн 6'!L14+Северск!L14</f>
        <v>1</v>
      </c>
      <c r="M14" s="19">
        <f>шердатский!M14+асино!M14+бакчарск!M14+ДД1!M14+'шк-интернат 33'!M14+дд4!M14+крыловск!M14+малиновск!M14+новиковский!M14+санаторный!M14+семилуженский!M14+тегульдет!M14+тогурск!M14+уртамск!M14+шегарск!M14+'интерн 6'!M14+Северск!M14</f>
        <v>0</v>
      </c>
      <c r="N14" s="19">
        <f>шердатский!N14+асино!N14+бакчарск!N14+ДД1!N14+'шк-интернат 33'!N14+дд4!N14+крыловск!N14+малиновск!N14+новиковский!N14+санаторный!N14+семилуженский!N14+тегульдет!N14+тогурск!N14+уртамск!N14+шегарск!N14+'интерн 6'!N14+Северск!N14</f>
        <v>0</v>
      </c>
      <c r="O14" s="19">
        <f>шердатский!O14+асино!O14+бакчарск!O14+ДД1!O14+'шк-интернат 33'!O14+дд4!O14+крыловск!O14+малиновск!O14+новиковский!O14+санаторный!O14+семилуженский!O14+тегульдет!O14+тогурск!O14+уртамск!O14+шегарск!O14+'интерн 6'!O14+Северск!O14</f>
        <v>0</v>
      </c>
      <c r="P14" s="18">
        <f t="shared" si="1"/>
        <v>7</v>
      </c>
      <c r="Q14" s="19">
        <f>шердатский!Q14+асино!Q14+бакчарск!Q14+ДД1!Q14+'шк-интернат 33'!Q14+дд4!Q14+крыловск!Q14+малиновск!Q14+новиковский!Q14+санаторный!Q14+семилуженский!Q14+тегульдет!Q14+тогурск!Q14+уртамск!Q14+шегарск!Q14+'интерн 6'!Q14+Северск!Q14</f>
        <v>0</v>
      </c>
      <c r="R14" s="19">
        <f>шердатский!R14+асино!R14+бакчарск!R14+ДД1!R14+'шк-интернат 33'!R14+дд4!R14+крыловск!R14+малиновск!R14+новиковский!R14+санаторный!R14+семилуженский!R14+тегульдет!R14+тогурск!R14+уртамск!R14+шегарск!R14+'интерн 6'!R14+Северск!R14</f>
        <v>0</v>
      </c>
      <c r="S14" s="19">
        <f>шердатский!S14+асино!S14+бакчарск!S14+ДД1!S14+'шк-интернат 33'!S14+дд4!S14+крыловск!S14+малиновск!S14+новиковский!S14+санаторный!S14+семилуженский!S14+тегульдет!S14+тогурск!S14+уртамск!S14+шегарск!S14+'интерн 6'!S14+Северск!S14</f>
        <v>1</v>
      </c>
      <c r="T14" s="19">
        <f>шердатский!T14+асино!T14+бакчарск!T14+ДД1!T14+'шк-интернат 33'!T14+дд4!T14+крыловск!T14+малиновск!T14+новиковский!T14+санаторный!T14+семилуженский!T14+тегульдет!T14+тогурск!T14+уртамск!T14+шегарск!T14+'интерн 6'!T14+Северск!T14</f>
        <v>0</v>
      </c>
      <c r="U14" s="19">
        <f>шердатский!U14+асино!U14+бакчарск!U14+ДД1!U14+'шк-интернат 33'!U14+дд4!U14+крыловск!U14+малиновск!U14+новиковский!U14+санаторный!U14+семилуженский!U14+тегульдет!U14+тогурск!U14+уртамск!U14+шегарск!U14+'интерн 6'!U14+Северск!U14</f>
        <v>0</v>
      </c>
      <c r="V14" s="19">
        <f>шердатский!V14+асино!V14+бакчарск!V14+ДД1!V14+'шк-интернат 33'!V14+дд4!V14+крыловск!V14+малиновск!V14+новиковский!V14+санаторный!V14+семилуженский!V14+тегульдет!V14+тогурск!V14+уртамск!V14+шегарск!V14+'интерн 6'!V14+Северск!V14</f>
        <v>0</v>
      </c>
      <c r="W14" s="19">
        <f>шердатский!W14+асино!W14+бакчарск!W14+ДД1!W14+'шк-интернат 33'!W14+дд4!W14+крыловск!W14+малиновск!W14+новиковский!W14+санаторный!W14+семилуженский!W14+тегульдет!W14+тогурск!W14+уртамск!W14+шегарск!W14+'интерн 6'!W14+Северск!W14</f>
        <v>0</v>
      </c>
      <c r="X14" s="19">
        <f>шердатский!X14+асино!X14+бакчарск!X14+ДД1!X14+'шк-интернат 33'!X14+дд4!X14+крыловск!X14+малиновск!X14+новиковский!X14+санаторный!X14+семилуженский!X14+тегульдет!X14+тогурск!X14+уртамск!X14+шегарск!X14+'интерн 6'!X14+Северск!X14</f>
        <v>1</v>
      </c>
      <c r="Y14" s="19">
        <f>шердатский!Y14+асино!Y14+бакчарск!Y14+ДД1!Y14+'шк-интернат 33'!Y14+дд4!Y14+крыловск!Y14+малиновск!Y14+новиковский!Y14+санаторный!Y14+семилуженский!Y14+тегульдет!Y14+тогурск!Y14+уртамск!Y14+шегарск!Y14+'интерн 6'!Y14+Северск!Y14</f>
        <v>0</v>
      </c>
      <c r="Z14" s="19">
        <f>шердатский!Z14+асино!Z14+бакчарск!Z14+ДД1!Z14+'шк-интернат 33'!Z14+дд4!Z14+крыловск!Z14+малиновск!Z14+новиковский!Z14+санаторный!Z14+семилуженский!Z14+тегульдет!Z14+тогурск!Z14+уртамск!Z14+шегарск!Z14+'интерн 6'!Z14+Северск!Z14</f>
        <v>0</v>
      </c>
      <c r="AA14" s="19">
        <f>шердатский!AA14+асино!AA14+бакчарск!AA14+ДД1!AA14+'шк-интернат 33'!AA14+дд4!AA14+крыловск!AA14+малиновск!AA14+новиковский!AA14+санаторный!AA14+семилуженский!AA14+тегульдет!AA14+тогурск!AA14+уртамск!AA14+шегарск!AA14+'интерн 6'!AA14+Северск!AA14</f>
        <v>0</v>
      </c>
      <c r="AB14" s="19">
        <f>шердатский!AB14+асино!AB14+бакчарск!AB14+ДД1!AB14+'шк-интернат 33'!AB14+дд4!AB14+крыловск!AB14+малиновск!AB14+новиковский!AB14+санаторный!AB14+семилуженский!AB14+тегульдет!AB14+тогурск!AB14+уртамск!AB14+шегарск!AB14+'интерн 6'!AB14+Северск!AB14</f>
        <v>1</v>
      </c>
      <c r="AC14" s="19">
        <f>шердатский!AC14+асино!AC14+бакчарск!AC14+ДД1!AC14+'шк-интернат 33'!AC14+дд4!AC14+крыловск!AC14+малиновск!AC14+новиковский!AC14+санаторный!AC14+семилуженский!AC14+тегульдет!AC14+тогурск!AC14+уртамск!AC14+шегарск!AC14+'интерн 6'!AC14+Северск!AC14</f>
        <v>3</v>
      </c>
      <c r="AD14" s="19">
        <f>шердатский!AD14+асино!AD14+бакчарск!AD14+ДД1!AD14+'шк-интернат 33'!AD14+дд4!AD14+крыловск!AD14+малиновск!AD14+новиковский!AD14+санаторный!AD14+семилуженский!AD14+тегульдет!AD14+тогурск!AD14+уртамск!AD14+шегарск!AD14+'интерн 6'!AD14+Северск!AD14</f>
        <v>48</v>
      </c>
      <c r="AE14" s="19">
        <f>шердатский!AE14+асино!AE14+бакчарск!AE14+ДД1!AE14+'шк-интернат 33'!AE14+дд4!AE14+крыловск!AE14+малиновск!AE14+новиковский!AE14+санаторный!AE14+семилуженский!AE14+тегульдет!AE14+тогурск!AE14+уртамск!AE14+шегарск!AE14+'интерн 6'!AE14+Северск!AE14</f>
        <v>10</v>
      </c>
    </row>
    <row r="15" spans="1:31" s="19" customFormat="1" ht="26.25">
      <c r="A15" s="6" t="s">
        <v>28</v>
      </c>
      <c r="B15" s="19">
        <f>шердатский!B15+асино!B15+бакчарск!B15+ДД1!B15+'шк-интернат 33'!B15+дд4!B15+крыловск!B15+малиновск!B15+новиковский!B15+санаторный!B15+семилуженский!B15+тегульдет!B15+тогурск!B15+уртамск!B15+шегарск!B15+'интерн 6'!B15+Северск!B15</f>
        <v>43</v>
      </c>
      <c r="C15" s="19">
        <f>шердатский!C15+асино!C15+бакчарск!C15+ДД1!C15+'шк-интернат 33'!C15+дд4!C15+крыловск!C15+малиновск!C15+новиковский!C15+санаторный!C15+семилуженский!C15+тегульдет!C15+тогурск!C15+уртамск!C15+шегарск!C15+'интерн 6'!C15+Северск!C15</f>
        <v>6</v>
      </c>
      <c r="D15" s="19">
        <f>шердатский!D15+асино!D15+бакчарск!D15+ДД1!D15+'шк-интернат 33'!D15+дд4!D15+крыловск!D15+малиновск!D15+новиковский!D15+санаторный!D15+семилуженский!D15+тегульдет!D15+тогурск!D15+уртамск!D15+шегарск!D15+'интерн 6'!D15+Северск!D15</f>
        <v>11</v>
      </c>
      <c r="E15" s="19">
        <f>шердатский!E15+асино!E15+бакчарск!E15+ДД1!E15+'шк-интернат 33'!E15+дд4!E15+крыловск!E15+малиновск!E15+новиковский!E15+санаторный!E15+семилуженский!E15+тегульдет!E15+тогурск!E15+уртамск!E15+шегарск!E15+'интерн 6'!E15+Северск!E15</f>
        <v>0</v>
      </c>
      <c r="F15" s="19">
        <f>шердатский!F15+асино!F15+бакчарск!F15+ДД1!F15+'шк-интернат 33'!F15+дд4!F15+крыловск!F15+малиновск!F15+новиковский!F15+санаторный!F15+семилуженский!F15+тегульдет!F15+тогурск!F15+уртамск!F15+шегарск!F15+'интерн 6'!F15+Северск!F15</f>
        <v>1</v>
      </c>
      <c r="G15" s="19">
        <f>шердатский!G15+асино!G15+бакчарск!G15+ДД1!G15+'шк-интернат 33'!G15+дд4!G15+крыловск!G15+малиновск!G15+новиковский!G15+санаторный!G15+семилуженский!G15+тегульдет!G15+тогурск!G15+уртамск!G15+шегарск!G15+'интерн 6'!G15+Северск!G15</f>
        <v>1</v>
      </c>
      <c r="H15" s="19">
        <f>шердатский!H15+асино!H15+бакчарск!H15+ДД1!H15+'шк-интернат 33'!H15+дд4!H15+крыловск!H15+малиновск!H15+новиковский!H15+санаторный!H15+семилуженский!H15+тегульдет!H15+тогурск!H15+уртамск!H15+шегарск!H15+'интерн 6'!H15+Северск!H15</f>
        <v>0</v>
      </c>
      <c r="I15" s="19">
        <f>шердатский!I15+асино!I15+бакчарск!I15+ДД1!I15+'шк-интернат 33'!I15+дд4!I15+крыловск!I15+малиновск!I15+новиковский!I15+санаторный!I15+семилуженский!I15+тегульдет!I15+тогурск!I15+уртамск!I15+шегарск!I15+'интерн 6'!I15+Северск!I15</f>
        <v>0</v>
      </c>
      <c r="J15" s="19">
        <f>шердатский!J15+асино!J15+бакчарск!J15+ДД1!J15+'шк-интернат 33'!J15+дд4!J15+крыловск!J15+малиновск!J15+новиковский!J15+санаторный!J15+семилуженский!J15+тегульдет!J15+тогурск!J15+уртамск!J15+шегарск!J15+'интерн 6'!J15+Северск!J15</f>
        <v>5</v>
      </c>
      <c r="K15" s="19">
        <f>шердатский!K15+асино!K15+бакчарск!K15+ДД1!K15+'шк-интернат 33'!K15+дд4!K15+крыловск!K15+малиновск!K15+новиковский!K15+санаторный!K15+семилуженский!K15+тегульдет!K15+тогурск!K15+уртамск!K15+шегарск!K15+'интерн 6'!K15+Северск!K15</f>
        <v>0</v>
      </c>
      <c r="L15" s="19">
        <f>шердатский!L15+асино!L15+бакчарск!L15+ДД1!L15+'шк-интернат 33'!L15+дд4!L15+крыловск!L15+малиновск!L15+новиковский!L15+санаторный!L15+семилуженский!L15+тегульдет!L15+тогурск!L15+уртамск!L15+шегарск!L15+'интерн 6'!L15+Северск!L15</f>
        <v>0</v>
      </c>
      <c r="M15" s="19">
        <f>шердатский!M15+асино!M15+бакчарск!M15+ДД1!M15+'шк-интернат 33'!M15+дд4!M15+крыловск!M15+малиновск!M15+новиковский!M15+санаторный!M15+семилуженский!M15+тегульдет!M15+тогурск!M15+уртамск!M15+шегарск!M15+'интерн 6'!M15+Северск!M15</f>
        <v>0</v>
      </c>
      <c r="N15" s="19">
        <f>шердатский!N15+асино!N15+бакчарск!N15+ДД1!N15+'шк-интернат 33'!N15+дд4!N15+крыловск!N15+малиновск!N15+новиковский!N15+санаторный!N15+семилуженский!N15+тегульдет!N15+тогурск!N15+уртамск!N15+шегарск!N15+'интерн 6'!N15+Северск!N15</f>
        <v>0</v>
      </c>
      <c r="O15" s="19">
        <f>шердатский!O15+асино!O15+бакчарск!O15+ДД1!O15+'шк-интернат 33'!O15+дд4!O15+крыловск!O15+малиновск!O15+новиковский!O15+санаторный!O15+семилуженский!O15+тегульдет!O15+тогурск!O15+уртамск!O15+шегарск!O15+'интерн 6'!O15+Северск!O15</f>
        <v>0</v>
      </c>
      <c r="P15" s="18">
        <f t="shared" si="1"/>
        <v>24</v>
      </c>
      <c r="Q15" s="19">
        <f>шердатский!Q15+асино!Q15+бакчарск!Q15+ДД1!Q15+'шк-интернат 33'!Q15+дд4!Q15+крыловск!Q15+малиновск!Q15+новиковский!Q15+санаторный!Q15+семилуженский!Q15+тегульдет!Q15+тогурск!Q15+уртамск!Q15+шегарск!Q15+'интерн 6'!Q15+Северск!Q15</f>
        <v>0</v>
      </c>
      <c r="R15" s="19">
        <f>шердатский!R15+асино!R15+бакчарск!R15+ДД1!R15+'шк-интернат 33'!R15+дд4!R15+крыловск!R15+малиновск!R15+новиковский!R15+санаторный!R15+семилуженский!R15+тегульдет!R15+тогурск!R15+уртамск!R15+шегарск!R15+'интерн 6'!R15+Северск!R15</f>
        <v>0</v>
      </c>
      <c r="S15" s="19">
        <f>шердатский!S15+асино!S15+бакчарск!S15+ДД1!S15+'шк-интернат 33'!S15+дд4!S15+крыловск!S15+малиновск!S15+новиковский!S15+санаторный!S15+семилуженский!S15+тегульдет!S15+тогурск!S15+уртамск!S15+шегарск!S15+'интерн 6'!S15+Северск!S15</f>
        <v>0</v>
      </c>
      <c r="T15" s="19">
        <f>шердатский!T15+асино!T15+бакчарск!T15+ДД1!T15+'шк-интернат 33'!T15+дд4!T15+крыловск!T15+малиновск!T15+новиковский!T15+санаторный!T15+семилуженский!T15+тегульдет!T15+тогурск!T15+уртамск!T15+шегарск!T15+'интерн 6'!T15+Северск!T15</f>
        <v>0</v>
      </c>
      <c r="U15" s="19">
        <f>шердатский!U15+асино!U15+бакчарск!U15+ДД1!U15+'шк-интернат 33'!U15+дд4!U15+крыловск!U15+малиновск!U15+новиковский!U15+санаторный!U15+семилуженский!U15+тегульдет!U15+тогурск!U15+уртамск!U15+шегарск!U15+'интерн 6'!U15+Северск!U15</f>
        <v>0</v>
      </c>
      <c r="V15" s="19">
        <f>шердатский!V15+асино!V15+бакчарск!V15+ДД1!V15+'шк-интернат 33'!V15+дд4!V15+крыловск!V15+малиновск!V15+новиковский!V15+санаторный!V15+семилуженский!V15+тегульдет!V15+тогурск!V15+уртамск!V15+шегарск!V15+'интерн 6'!V15+Северск!V15</f>
        <v>0</v>
      </c>
      <c r="W15" s="19">
        <f>шердатский!W15+асино!W15+бакчарск!W15+ДД1!W15+'шк-интернат 33'!W15+дд4!W15+крыловск!W15+малиновск!W15+новиковский!W15+санаторный!W15+семилуженский!W15+тегульдет!W15+тогурск!W15+уртамск!W15+шегарск!W15+'интерн 6'!W15+Северск!W15</f>
        <v>0</v>
      </c>
      <c r="X15" s="19">
        <f>шердатский!X15+асино!X15+бакчарск!X15+ДД1!X15+'шк-интернат 33'!X15+дд4!X15+крыловск!X15+малиновск!X15+новиковский!X15+санаторный!X15+семилуженский!X15+тегульдет!X15+тогурск!X15+уртамск!X15+шегарск!X15+'интерн 6'!X15+Северск!X15</f>
        <v>2</v>
      </c>
      <c r="Y15" s="19">
        <f>шердатский!Y15+асино!Y15+бакчарск!Y15+ДД1!Y15+'шк-интернат 33'!Y15+дд4!Y15+крыловск!Y15+малиновск!Y15+новиковский!Y15+санаторный!Y15+семилуженский!Y15+тегульдет!Y15+тогурск!Y15+уртамск!Y15+шегарск!Y15+'интерн 6'!Y15+Северск!Y15</f>
        <v>0</v>
      </c>
      <c r="Z15" s="19">
        <f>шердатский!Z15+асино!Z15+бакчарск!Z15+ДД1!Z15+'шк-интернат 33'!Z15+дд4!Z15+крыловск!Z15+малиновск!Z15+новиковский!Z15+санаторный!Z15+семилуженский!Z15+тегульдет!Z15+тогурск!Z15+уртамск!Z15+шегарск!Z15+'интерн 6'!Z15+Северск!Z15</f>
        <v>0</v>
      </c>
      <c r="AA15" s="19">
        <f>шердатский!AA15+асино!AA15+бакчарск!AA15+ДД1!AA15+'шк-интернат 33'!AA15+дд4!AA15+крыловск!AA15+малиновск!AA15+новиковский!AA15+санаторный!AA15+семилуженский!AA15+тегульдет!AA15+тогурск!AA15+уртамск!AA15+шегарск!AA15+'интерн 6'!AA15+Северск!AA15</f>
        <v>3</v>
      </c>
      <c r="AB15" s="19">
        <f>шердатский!AB15+асино!AB15+бакчарск!AB15+ДД1!AB15+'шк-интернат 33'!AB15+дд4!AB15+крыловск!AB15+малиновск!AB15+новиковский!AB15+санаторный!AB15+семилуженский!AB15+тегульдет!AB15+тогурск!AB15+уртамск!AB15+шегарск!AB15+'интерн 6'!AB15+Северск!AB15</f>
        <v>0</v>
      </c>
      <c r="AC15" s="19">
        <f>шердатский!AC15+асино!AC15+бакчарск!AC15+ДД1!AC15+'шк-интернат 33'!AC15+дд4!AC15+крыловск!AC15+малиновск!AC15+новиковский!AC15+санаторный!AC15+семилуженский!AC15+тегульдет!AC15+тогурск!AC15+уртамск!AC15+шегарск!AC15+'интерн 6'!AC15+Северск!AC15</f>
        <v>6</v>
      </c>
      <c r="AD15" s="19">
        <f>шердатский!AD15+асино!AD15+бакчарск!AD15+ДД1!AD15+'шк-интернат 33'!AD15+дд4!AD15+крыловск!AD15+малиновск!AD15+новиковский!AD15+санаторный!AD15+семилуженский!AD15+тегульдет!AD15+тогурск!AD15+уртамск!AD15+шегарск!AD15+'интерн 6'!AD15+Северск!AD15</f>
        <v>30</v>
      </c>
      <c r="AE15" s="19">
        <f>шердатский!AE15+асино!AE15+бакчарск!AE15+ДД1!AE15+'шк-интернат 33'!AE15+дд4!AE15+крыловск!AE15+малиновск!AE15+новиковский!AE15+санаторный!AE15+семилуженский!AE15+тегульдет!AE15+тогурск!AE15+уртамск!AE15+шегарск!AE15+'интерн 6'!AE15+Северск!AE15</f>
        <v>4</v>
      </c>
    </row>
    <row r="16" spans="1:31" s="19" customFormat="1" ht="26.25">
      <c r="A16" s="6" t="s">
        <v>29</v>
      </c>
      <c r="B16" s="19">
        <f>шердатский!B16+асино!B16+бакчарск!B16+ДД1!B16+'шк-интернат 33'!B16+дд4!B16+крыловск!B16+малиновск!B16+новиковский!B16+санаторный!B16+семилуженский!B16+тегульдет!B16+тогурск!B16+уртамск!B16+шегарск!B16+'интерн 6'!B16+Северск!B16</f>
        <v>85</v>
      </c>
      <c r="C16" s="19">
        <f>шердатский!C16+асино!C16+бакчарск!C16+ДД1!C16+'шк-интернат 33'!C16+дд4!C16+крыловск!C16+малиновск!C16+новиковский!C16+санаторный!C16+семилуженский!C16+тегульдет!C16+тогурск!C16+уртамск!C16+шегарск!C16+'интерн 6'!C16+Северск!C16</f>
        <v>20</v>
      </c>
      <c r="D16" s="19">
        <f>шердатский!D16+асино!D16+бакчарск!D16+ДД1!D16+'шк-интернат 33'!D16+дд4!D16+крыловск!D16+малиновск!D16+новиковский!D16+санаторный!D16+семилуженский!D16+тегульдет!D16+тогурск!D16+уртамск!D16+шегарск!D16+'интерн 6'!D16+Северск!D16</f>
        <v>17</v>
      </c>
      <c r="E16" s="19">
        <f>шердатский!E16+асино!E16+бакчарск!E16+ДД1!E16+'шк-интернат 33'!E16+дд4!E16+крыловск!E16+малиновск!E16+новиковский!E16+санаторный!E16+семилуженский!E16+тегульдет!E16+тогурск!E16+уртамск!E16+шегарск!E16+'интерн 6'!E16+Северск!E16</f>
        <v>1</v>
      </c>
      <c r="F16" s="19">
        <f>шердатский!F16+асино!F16+бакчарск!F16+ДД1!F16+'шк-интернат 33'!F16+дд4!F16+крыловск!F16+малиновск!F16+новиковский!F16+санаторный!F16+семилуженский!F16+тегульдет!F16+тогурск!F16+уртамск!F16+шегарск!F16+'интерн 6'!F16+Северск!F16</f>
        <v>1</v>
      </c>
      <c r="G16" s="19">
        <f>шердатский!G16+асино!G16+бакчарск!G16+ДД1!G16+'шк-интернат 33'!G16+дд4!G16+крыловск!G16+малиновск!G16+новиковский!G16+санаторный!G16+семилуженский!G16+тегульдет!G16+тогурск!G16+уртамск!G16+шегарск!G16+'интерн 6'!G16+Северск!G16</f>
        <v>2</v>
      </c>
      <c r="H16" s="19">
        <f>шердатский!H16+асино!H16+бакчарск!H16+ДД1!H16+'шк-интернат 33'!H16+дд4!H16+крыловск!H16+малиновск!H16+новиковский!H16+санаторный!H16+семилуженский!H16+тегульдет!H16+тогурск!H16+уртамск!H16+шегарск!H16+'интерн 6'!H16+Северск!H16</f>
        <v>4</v>
      </c>
      <c r="I16" s="19">
        <f>шердатский!I16+асино!I16+бакчарск!I16+ДД1!I16+'шк-интернат 33'!I16+дд4!I16+крыловск!I16+малиновск!I16+новиковский!I16+санаторный!I16+семилуженский!I16+тегульдет!I16+тогурск!I16+уртамск!I16+шегарск!I16+'интерн 6'!I16+Северск!I16</f>
        <v>1</v>
      </c>
      <c r="J16" s="19">
        <f>шердатский!J16+асино!J16+бакчарск!J16+ДД1!J16+'шк-интернат 33'!J16+дд4!J16+крыловск!J16+малиновск!J16+новиковский!J16+санаторный!J16+семилуженский!J16+тегульдет!J16+тогурск!J16+уртамск!J16+шегарск!J16+'интерн 6'!J16+Северск!J16</f>
        <v>3</v>
      </c>
      <c r="K16" s="19">
        <f>шердатский!K16+асино!K16+бакчарск!K16+ДД1!K16+'шк-интернат 33'!K16+дд4!K16+крыловск!K16+малиновск!K16+новиковский!K16+санаторный!K16+семилуженский!K16+тегульдет!K16+тогурск!K16+уртамск!K16+шегарск!K16+'интерн 6'!K16+Северск!K16</f>
        <v>0</v>
      </c>
      <c r="L16" s="19">
        <f>шердатский!L16+асино!L16+бакчарск!L16+ДД1!L16+'шк-интернат 33'!L16+дд4!L16+крыловск!L16+малиновск!L16+новиковский!L16+санаторный!L16+семилуженский!L16+тегульдет!L16+тогурск!L16+уртамск!L16+шегарск!L16+'интерн 6'!L16+Северск!L16</f>
        <v>3</v>
      </c>
      <c r="M16" s="19">
        <f>шердатский!M16+асино!M16+бакчарск!M16+ДД1!M16+'шк-интернат 33'!M16+дд4!M16+крыловск!M16+малиновск!M16+новиковский!M16+санаторный!M16+семилуженский!M16+тегульдет!M16+тогурск!M16+уртамск!M16+шегарск!M16+'интерн 6'!M16+Северск!M16</f>
        <v>0</v>
      </c>
      <c r="N16" s="19">
        <f>шердатский!N16+асино!N16+бакчарск!N16+ДД1!N16+'шк-интернат 33'!N16+дд4!N16+крыловск!N16+малиновск!N16+новиковский!N16+санаторный!N16+семилуженский!N16+тегульдет!N16+тогурск!N16+уртамск!N16+шегарск!N16+'интерн 6'!N16+Северск!N16</f>
        <v>0</v>
      </c>
      <c r="O16" s="19">
        <f>шердатский!O16+асино!O16+бакчарск!O16+ДД1!O16+'шк-интернат 33'!O16+дд4!O16+крыловск!O16+малиновск!O16+новиковский!O16+санаторный!O16+семилуженский!O16+тегульдет!O16+тогурск!O16+уртамск!O16+шегарск!O16+'интерн 6'!O16+Северск!O16</f>
        <v>0</v>
      </c>
      <c r="P16" s="18">
        <f t="shared" si="1"/>
        <v>32</v>
      </c>
      <c r="Q16" s="19">
        <f>шердатский!Q16+асино!Q16+бакчарск!Q16+ДД1!Q16+'шк-интернат 33'!Q16+дд4!Q16+крыловск!Q16+малиновск!Q16+новиковский!Q16+санаторный!Q16+семилуженский!Q16+тегульдет!Q16+тогурск!Q16+уртамск!Q16+шегарск!Q16+'интерн 6'!Q16+Северск!Q16</f>
        <v>0</v>
      </c>
      <c r="R16" s="19">
        <f>шердатский!R16+асино!R16+бакчарск!R16+ДД1!R16+'шк-интернат 33'!R16+дд4!R16+крыловск!R16+малиновск!R16+новиковский!R16+санаторный!R16+семилуженский!R16+тегульдет!R16+тогурск!R16+уртамск!R16+шегарск!R16+'интерн 6'!R16+Северск!R16</f>
        <v>0</v>
      </c>
      <c r="S16" s="19">
        <f>шердатский!S16+асино!S16+бакчарск!S16+ДД1!S16+'шк-интернат 33'!S16+дд4!S16+крыловск!S16+малиновск!S16+новиковский!S16+санаторный!S16+семилуженский!S16+тегульдет!S16+тогурск!S16+уртамск!S16+шегарск!S16+'интерн 6'!S16+Северск!S16</f>
        <v>0</v>
      </c>
      <c r="T16" s="19">
        <f>шердатский!T16+асино!T16+бакчарск!T16+ДД1!T16+'шк-интернат 33'!T16+дд4!T16+крыловск!T16+малиновск!T16+новиковский!T16+санаторный!T16+семилуженский!T16+тегульдет!T16+тогурск!T16+уртамск!T16+шегарск!T16+'интерн 6'!T16+Северск!T16</f>
        <v>0</v>
      </c>
      <c r="U16" s="19">
        <f>шердатский!U16+асино!U16+бакчарск!U16+ДД1!U16+'шк-интернат 33'!U16+дд4!U16+крыловск!U16+малиновск!U16+новиковский!U16+санаторный!U16+семилуженский!U16+тегульдет!U16+тогурск!U16+уртамск!U16+шегарск!U16+'интерн 6'!U16+Северск!U16</f>
        <v>0</v>
      </c>
      <c r="V16" s="19">
        <f>шердатский!V16+асино!V16+бакчарск!V16+ДД1!V16+'шк-интернат 33'!V16+дд4!V16+крыловск!V16+малиновск!V16+новиковский!V16+санаторный!V16+семилуженский!V16+тегульдет!V16+тогурск!V16+уртамск!V16+шегарск!V16+'интерн 6'!V16+Северск!V16</f>
        <v>0</v>
      </c>
      <c r="W16" s="19">
        <f>шердатский!W16+асино!W16+бакчарск!W16+ДД1!W16+'шк-интернат 33'!W16+дд4!W16+крыловск!W16+малиновск!W16+новиковский!W16+санаторный!W16+семилуженский!W16+тегульдет!W16+тогурск!W16+уртамск!W16+шегарск!W16+'интерн 6'!W16+Северск!W16</f>
        <v>0</v>
      </c>
      <c r="X16" s="19">
        <f>шердатский!X16+асино!X16+бакчарск!X16+ДД1!X16+'шк-интернат 33'!X16+дд4!X16+крыловск!X16+малиновск!X16+новиковский!X16+санаторный!X16+семилуженский!X16+тегульдет!X16+тогурск!X16+уртамск!X16+шегарск!X16+'интерн 6'!X16+Северск!X16</f>
        <v>0</v>
      </c>
      <c r="Y16" s="19">
        <f>шердатский!Y16+асино!Y16+бакчарск!Y16+ДД1!Y16+'шк-интернат 33'!Y16+дд4!Y16+крыловск!Y16+малиновск!Y16+новиковский!Y16+санаторный!Y16+семилуженский!Y16+тегульдет!Y16+тогурск!Y16+уртамск!Y16+шегарск!Y16+'интерн 6'!Y16+Северск!Y16</f>
        <v>0</v>
      </c>
      <c r="Z16" s="19">
        <f>шердатский!Z16+асино!Z16+бакчарск!Z16+ДД1!Z16+'шк-интернат 33'!Z16+дд4!Z16+крыловск!Z16+малиновск!Z16+новиковский!Z16+санаторный!Z16+семилуженский!Z16+тегульдет!Z16+тогурск!Z16+уртамск!Z16+шегарск!Z16+'интерн 6'!Z16+Северск!Z16</f>
        <v>0</v>
      </c>
      <c r="AA16" s="19">
        <f>шердатский!AA16+асино!AA16+бакчарск!AA16+ДД1!AA16+'шк-интернат 33'!AA16+дд4!AA16+крыловск!AA16+малиновск!AA16+новиковский!AA16+санаторный!AA16+семилуженский!AA16+тегульдет!AA16+тогурск!AA16+уртамск!AA16+шегарск!AA16+'интерн 6'!AA16+Северск!AA16</f>
        <v>0</v>
      </c>
      <c r="AB16" s="19">
        <f>шердатский!AB16+асино!AB16+бакчарск!AB16+ДД1!AB16+'шк-интернат 33'!AB16+дд4!AB16+крыловск!AB16+малиновск!AB16+новиковский!AB16+санаторный!AB16+семилуженский!AB16+тегульдет!AB16+тогурск!AB16+уртамск!AB16+шегарск!AB16+'интерн 6'!AB16+Северск!AB16</f>
        <v>1</v>
      </c>
      <c r="AC16" s="19">
        <f>шердатский!AC16+асино!AC16+бакчарск!AC16+ДД1!AC16+'шк-интернат 33'!AC16+дд4!AC16+крыловск!AC16+малиновск!AC16+новиковский!AC16+санаторный!AC16+семилуженский!AC16+тегульдет!AC16+тогурск!AC16+уртамск!AC16+шегарск!AC16+'интерн 6'!AC16+Северск!AC16</f>
        <v>2</v>
      </c>
      <c r="AD16" s="19">
        <f>шердатский!AD16+асино!AD16+бакчарск!AD16+ДД1!AD16+'шк-интернат 33'!AD16+дд4!AD16+крыловск!AD16+малиновск!AD16+новиковский!AD16+санаторный!AD16+семилуженский!AD16+тегульдет!AD16+тогурск!AD16+уртамск!AD16+шегарск!AD16+'интерн 6'!AD16+Северск!AD16</f>
        <v>70</v>
      </c>
      <c r="AE16" s="19">
        <f>шердатский!AE16+асино!AE16+бакчарск!AE16+ДД1!AE16+'шк-интернат 33'!AE16+дд4!AE16+крыловск!AE16+малиновск!AE16+новиковский!AE16+санаторный!AE16+семилуженский!AE16+тегульдет!AE16+тогурск!AE16+уртамск!AE16+шегарск!AE16+'интерн 6'!AE16+Северск!AE16</f>
        <v>17</v>
      </c>
    </row>
    <row r="17" spans="1:31" s="19" customFormat="1" ht="26.25">
      <c r="A17" s="6" t="s">
        <v>30</v>
      </c>
      <c r="B17" s="19">
        <f>шердатский!B17+асино!B17+бакчарск!B17+ДД1!B17+'шк-интернат 33'!B17+дд4!B17+крыловск!B17+малиновск!B17+новиковский!B17+санаторный!B17+семилуженский!B17+тегульдет!B17+тогурск!B17+уртамск!B17+шегарск!B17+'интерн 6'!B17+Северск!B17</f>
        <v>104</v>
      </c>
      <c r="C17" s="19">
        <f>шердатский!C17+асино!C17+бакчарск!C17+ДД1!C17+'шк-интернат 33'!C17+дд4!C17+крыловск!C17+малиновск!C17+новиковский!C17+санаторный!C17+семилуженский!C17+тегульдет!C17+тогурск!C17+уртамск!C17+шегарск!C17+'интерн 6'!C17+Северск!C17</f>
        <v>19</v>
      </c>
      <c r="D17" s="19">
        <f>шердатский!D17+асино!D17+бакчарск!D17+ДД1!D17+'шк-интернат 33'!D17+дд4!D17+крыловск!D17+малиновск!D17+новиковский!D17+санаторный!D17+семилуженский!D17+тегульдет!D17+тогурск!D17+уртамск!D17+шегарск!D17+'интерн 6'!D17+Северск!D17</f>
        <v>12</v>
      </c>
      <c r="E17" s="19">
        <f>шердатский!E17+асино!E17+бакчарск!E17+ДД1!E17+'шк-интернат 33'!E17+дд4!E17+крыловск!E17+малиновск!E17+новиковский!E17+санаторный!E17+семилуженский!E17+тегульдет!E17+тогурск!E17+уртамск!E17+шегарск!E17+'интерн 6'!E17+Северск!E17</f>
        <v>0</v>
      </c>
      <c r="F17" s="19">
        <f>шердатский!F17+асино!F17+бакчарск!F17+ДД1!F17+'шк-интернат 33'!F17+дд4!F17+крыловск!F17+малиновск!F17+новиковский!F17+санаторный!F17+семилуженский!F17+тегульдет!F17+тогурск!F17+уртамск!F17+шегарск!F17+'интерн 6'!F17+Северск!F17</f>
        <v>0</v>
      </c>
      <c r="G17" s="19">
        <f>шердатский!G17+асино!G17+бакчарск!G17+ДД1!G17+'шк-интернат 33'!G17+дд4!G17+крыловск!G17+малиновск!G17+новиковский!G17+санаторный!G17+семилуженский!G17+тегульдет!G17+тогурск!G17+уртамск!G17+шегарск!G17+'интерн 6'!G17+Северск!G17</f>
        <v>3</v>
      </c>
      <c r="H17" s="19">
        <f>шердатский!H17+асино!H17+бакчарск!H17+ДД1!H17+'шк-интернат 33'!H17+дд4!H17+крыловск!H17+малиновск!H17+новиковский!H17+санаторный!H17+семилуженский!H17+тегульдет!H17+тогурск!H17+уртамск!H17+шегарск!H17+'интерн 6'!H17+Северск!H17</f>
        <v>0</v>
      </c>
      <c r="I17" s="19">
        <f>шердатский!I17+асино!I17+бакчарск!I17+ДД1!I17+'шк-интернат 33'!I17+дд4!I17+крыловск!I17+малиновск!I17+новиковский!I17+санаторный!I17+семилуженский!I17+тегульдет!I17+тогурск!I17+уртамск!I17+шегарск!I17+'интерн 6'!I17+Северск!I17</f>
        <v>0</v>
      </c>
      <c r="J17" s="19">
        <f>шердатский!J17+асино!J17+бакчарск!J17+ДД1!J17+'шк-интернат 33'!J17+дд4!J17+крыловск!J17+малиновск!J17+новиковский!J17+санаторный!J17+семилуженский!J17+тегульдет!J17+тогурск!J17+уртамск!J17+шегарск!J17+'интерн 6'!J17+Северск!J17</f>
        <v>4</v>
      </c>
      <c r="K17" s="19">
        <f>шердатский!K17+асино!K17+бакчарск!K17+ДД1!K17+'шк-интернат 33'!K17+дд4!K17+крыловск!K17+малиновск!K17+новиковский!K17+санаторный!K17+семилуженский!K17+тегульдет!K17+тогурск!K17+уртамск!K17+шегарск!K17+'интерн 6'!K17+Северск!K17</f>
        <v>0</v>
      </c>
      <c r="L17" s="19">
        <f>шердатский!L17+асино!L17+бакчарск!L17+ДД1!L17+'шк-интернат 33'!L17+дд4!L17+крыловск!L17+малиновск!L17+новиковский!L17+санаторный!L17+семилуженский!L17+тегульдет!L17+тогурск!L17+уртамск!L17+шегарск!L17+'интерн 6'!L17+Северск!L17</f>
        <v>4</v>
      </c>
      <c r="M17" s="19">
        <f>шердатский!M17+асино!M17+бакчарск!M17+ДД1!M17+'шк-интернат 33'!M17+дд4!M17+крыловск!M17+малиновск!M17+новиковский!M17+санаторный!M17+семилуженский!M17+тегульдет!M17+тогурск!M17+уртамск!M17+шегарск!M17+'интерн 6'!M17+Северск!M17</f>
        <v>0</v>
      </c>
      <c r="N17" s="19">
        <f>шердатский!N17+асино!N17+бакчарск!N17+ДД1!N17+'шк-интернат 33'!N17+дд4!N17+крыловск!N17+малиновск!N17+новиковский!N17+санаторный!N17+семилуженский!N17+тегульдет!N17+тогурск!N17+уртамск!N17+шегарск!N17+'интерн 6'!N17+Северск!N17</f>
        <v>0</v>
      </c>
      <c r="O17" s="19">
        <f>шердатский!O17+асино!O17+бакчарск!O17+ДД1!O17+'шк-интернат 33'!O17+дд4!O17+крыловск!O17+малиновск!O17+новиковский!O17+санаторный!O17+семилуженский!O17+тегульдет!O17+тогурск!O17+уртамск!O17+шегарск!O17+'интерн 6'!O17+Северск!O17</f>
        <v>0</v>
      </c>
      <c r="P17" s="18">
        <f t="shared" si="1"/>
        <v>16</v>
      </c>
      <c r="Q17" s="19">
        <f>шердатский!Q17+асино!Q17+бакчарск!Q17+ДД1!Q17+'шк-интернат 33'!Q17+дд4!Q17+крыловск!Q17+малиновск!Q17+новиковский!Q17+санаторный!Q17+семилуженский!Q17+тегульдет!Q17+тогурск!Q17+уртамск!Q17+шегарск!Q17+'интерн 6'!Q17+Северск!Q17</f>
        <v>0</v>
      </c>
      <c r="R17" s="19">
        <f>шердатский!R17+асино!R17+бакчарск!R17+ДД1!R17+'шк-интернат 33'!R17+дд4!R17+крыловск!R17+малиновск!R17+новиковский!R17+санаторный!R17+семилуженский!R17+тегульдет!R17+тогурск!R17+уртамск!R17+шегарск!R17+'интерн 6'!R17+Северск!R17</f>
        <v>0</v>
      </c>
      <c r="S17" s="19">
        <f>шердатский!S17+асино!S17+бакчарск!S17+ДД1!S17+'шк-интернат 33'!S17+дд4!S17+крыловск!S17+малиновск!S17+новиковский!S17+санаторный!S17+семилуженский!S17+тегульдет!S17+тогурск!S17+уртамск!S17+шегарск!S17+'интерн 6'!S17+Северск!S17</f>
        <v>1</v>
      </c>
      <c r="T17" s="19">
        <f>шердатский!T17+асино!T17+бакчарск!T17+ДД1!T17+'шк-интернат 33'!T17+дд4!T17+крыловск!T17+малиновск!T17+новиковский!T17+санаторный!T17+семилуженский!T17+тегульдет!T17+тогурск!T17+уртамск!T17+шегарск!T17+'интерн 6'!T17+Северск!T17</f>
        <v>0</v>
      </c>
      <c r="U17" s="19">
        <f>шердатский!U17+асино!U17+бакчарск!U17+ДД1!U17+'шк-интернат 33'!U17+дд4!U17+крыловск!U17+малиновск!U17+новиковский!U17+санаторный!U17+семилуженский!U17+тегульдет!U17+тогурск!U17+уртамск!U17+шегарск!U17+'интерн 6'!U17+Северск!U17</f>
        <v>0</v>
      </c>
      <c r="V17" s="19">
        <f>шердатский!V17+асино!V17+бакчарск!V17+ДД1!V17+'шк-интернат 33'!V17+дд4!V17+крыловск!V17+малиновск!V17+новиковский!V17+санаторный!V17+семилуженский!V17+тегульдет!V17+тогурск!V17+уртамск!V17+шегарск!V17+'интерн 6'!V17+Северск!V17</f>
        <v>0</v>
      </c>
      <c r="W17" s="19">
        <f>шердатский!W17+асино!W17+бакчарск!W17+ДД1!W17+'шк-интернат 33'!W17+дд4!W17+крыловск!W17+малиновск!W17+новиковский!W17+санаторный!W17+семилуженский!W17+тегульдет!W17+тогурск!W17+уртамск!W17+шегарск!W17+'интерн 6'!W17+Северск!W17</f>
        <v>0</v>
      </c>
      <c r="X17" s="19">
        <f>шердатский!X17+асино!X17+бакчарск!X17+ДД1!X17+'шк-интернат 33'!X17+дд4!X17+крыловск!X17+малиновск!X17+новиковский!X17+санаторный!X17+семилуженский!X17+тегульдет!X17+тогурск!X17+уртамск!X17+шегарск!X17+'интерн 6'!X17+Северск!X17</f>
        <v>0</v>
      </c>
      <c r="Y17" s="19">
        <f>шердатский!Y17+асино!Y17+бакчарск!Y17+ДД1!Y17+'шк-интернат 33'!Y17+дд4!Y17+крыловск!Y17+малиновск!Y17+новиковский!Y17+санаторный!Y17+семилуженский!Y17+тегульдет!Y17+тогурск!Y17+уртамск!Y17+шегарск!Y17+'интерн 6'!Y17+Северск!Y17</f>
        <v>0</v>
      </c>
      <c r="Z17" s="19">
        <f>шердатский!Z17+асино!Z17+бакчарск!Z17+ДД1!Z17+'шк-интернат 33'!Z17+дд4!Z17+крыловск!Z17+малиновск!Z17+новиковский!Z17+санаторный!Z17+семилуженский!Z17+тегульдет!Z17+тогурск!Z17+уртамск!Z17+шегарск!Z17+'интерн 6'!Z17+Северск!Z17</f>
        <v>1</v>
      </c>
      <c r="AA17" s="19">
        <f>шердатский!AA17+асино!AA17+бакчарск!AA17+ДД1!AA17+'шк-интернат 33'!AA17+дд4!AA17+крыловск!AA17+малиновск!AA17+новиковский!AA17+санаторный!AA17+семилуженский!AA17+тегульдет!AA17+тогурск!AA17+уртамск!AA17+шегарск!AA17+'интерн 6'!AA17+Северск!AA17</f>
        <v>2</v>
      </c>
      <c r="AB17" s="19">
        <f>шердатский!AB17+асино!AB17+бакчарск!AB17+ДД1!AB17+'шк-интернат 33'!AB17+дд4!AB17+крыловск!AB17+малиновск!AB17+новиковский!AB17+санаторный!AB17+семилуженский!AB17+тегульдет!AB17+тогурск!AB17+уртамск!AB17+шегарск!AB17+'интерн 6'!AB17+Северск!AB17</f>
        <v>0</v>
      </c>
      <c r="AC17" s="19">
        <f>шердатский!AC17+асино!AC17+бакчарск!AC17+ДД1!AC17+'шк-интернат 33'!AC17+дд4!AC17+крыловск!AC17+малиновск!AC17+новиковский!AC17+санаторный!AC17+семилуженский!AC17+тегульдет!AC17+тогурск!AC17+уртамск!AC17+шегарск!AC17+'интерн 6'!AC17+Северск!AC17</f>
        <v>6</v>
      </c>
      <c r="AD17" s="19">
        <f>шердатский!AD17+асино!AD17+бакчарск!AD17+ДД1!AD17+'шк-интернат 33'!AD17+дд4!AD17+крыловск!AD17+малиновск!AD17+новиковский!AD17+санаторный!AD17+семилуженский!AD17+тегульдет!AD17+тогурск!AD17+уртамск!AD17+шегарск!AD17+'интерн 6'!AD17+Северск!AD17</f>
        <v>100</v>
      </c>
      <c r="AE17" s="19">
        <f>шердатский!AE17+асино!AE17+бакчарск!AE17+ДД1!AE17+'шк-интернат 33'!AE17+дд4!AE17+крыловск!AE17+малиновск!AE17+новиковский!AE17+санаторный!AE17+семилуженский!AE17+тегульдет!AE17+тогурск!AE17+уртамск!AE17+шегарск!AE17+'интерн 6'!AE17+Северск!AE17</f>
        <v>13</v>
      </c>
    </row>
    <row r="18" spans="1:31" s="19" customFormat="1" ht="26.25">
      <c r="A18" s="6" t="s">
        <v>31</v>
      </c>
      <c r="B18" s="19">
        <f>шердатский!B18+асино!B18+бакчарск!B18+ДД1!B18+'шк-интернат 33'!B18+дд4!B18+крыловск!B18+малиновск!B18+новиковский!B18+санаторный!B18+семилуженский!B18+тегульдет!B18+тогурск!B18+уртамск!B18+шегарск!B18+'интерн 6'!B18+Северск!B18</f>
        <v>107</v>
      </c>
      <c r="C18" s="19">
        <f>шердатский!C18+асино!C18+бакчарск!C18+ДД1!C18+'шк-интернат 33'!C18+дд4!C18+крыловск!C18+малиновск!C18+новиковский!C18+санаторный!C18+семилуженский!C18+тегульдет!C18+тогурск!C18+уртамск!C18+шегарск!C18+'интерн 6'!C18+Северск!C18</f>
        <v>18</v>
      </c>
      <c r="D18" s="19">
        <f>шердатский!D18+асино!D18+бакчарск!D18+ДД1!D18+'шк-интернат 33'!D18+дд4!D18+крыловск!D18+малиновск!D18+новиковский!D18+санаторный!D18+семилуженский!D18+тегульдет!D18+тогурск!D18+уртамск!D18+шегарск!D18+'интерн 6'!D18+Северск!D18</f>
        <v>9</v>
      </c>
      <c r="E18" s="19">
        <f>шердатский!E18+асино!E18+бакчарск!E18+ДД1!E18+'шк-интернат 33'!E18+дд4!E18+крыловск!E18+малиновск!E18+новиковский!E18+санаторный!E18+семилуженский!E18+тегульдет!E18+тогурск!E18+уртамск!E18+шегарск!E18+'интерн 6'!E18+Северск!E18</f>
        <v>4</v>
      </c>
      <c r="F18" s="19">
        <f>шердатский!F18+асино!F18+бакчарск!F18+ДД1!F18+'шк-интернат 33'!F18+дд4!F18+крыловск!F18+малиновск!F18+новиковский!F18+санаторный!F18+семилуженский!F18+тегульдет!F18+тогурск!F18+уртамск!F18+шегарск!F18+'интерн 6'!F18+Северск!F18</f>
        <v>1</v>
      </c>
      <c r="G18" s="19">
        <f>шердатский!G18+асино!G18+бакчарск!G18+ДД1!G18+'шк-интернат 33'!G18+дд4!G18+крыловск!G18+малиновск!G18+новиковский!G18+санаторный!G18+семилуженский!G18+тегульдет!G18+тогурск!G18+уртамск!G18+шегарск!G18+'интерн 6'!G18+Северск!G18</f>
        <v>2</v>
      </c>
      <c r="H18" s="19">
        <f>шердатский!H18+асино!H18+бакчарск!H18+ДД1!H18+'шк-интернат 33'!H18+дд4!H18+крыловск!H18+малиновск!H18+новиковский!H18+санаторный!H18+семилуженский!H18+тегульдет!H18+тогурск!H18+уртамск!H18+шегарск!H18+'интерн 6'!H18+Северск!H18</f>
        <v>1</v>
      </c>
      <c r="I18" s="19">
        <f>шердатский!I18+асино!I18+бакчарск!I18+ДД1!I18+'шк-интернат 33'!I18+дд4!I18+крыловск!I18+малиновск!I18+новиковский!I18+санаторный!I18+семилуженский!I18+тегульдет!I18+тогурск!I18+уртамск!I18+шегарск!I18+'интерн 6'!I18+Северск!I18</f>
        <v>0</v>
      </c>
      <c r="J18" s="19">
        <f>шердатский!J18+асино!J18+бакчарск!J18+ДД1!J18+'шк-интернат 33'!J18+дд4!J18+крыловск!J18+малиновск!J18+новиковский!J18+санаторный!J18+семилуженский!J18+тегульдет!J18+тогурск!J18+уртамск!J18+шегарск!J18+'интерн 6'!J18+Северск!J18</f>
        <v>1</v>
      </c>
      <c r="K18" s="19">
        <f>шердатский!K18+асино!K18+бакчарск!K18+ДД1!K18+'шк-интернат 33'!K18+дд4!K18+крыловск!K18+малиновск!K18+новиковский!K18+санаторный!K18+семилуженский!K18+тегульдет!K18+тогурск!K18+уртамск!K18+шегарск!K18+'интерн 6'!K18+Северск!K18</f>
        <v>1</v>
      </c>
      <c r="L18" s="19">
        <f>шердатский!L18+асино!L18+бакчарск!L18+ДД1!L18+'шк-интернат 33'!L18+дд4!L18+крыловск!L18+малиновск!L18+новиковский!L18+санаторный!L18+семилуженский!L18+тегульдет!L18+тогурск!L18+уртамск!L18+шегарск!L18+'интерн 6'!L18+Северск!L18</f>
        <v>1</v>
      </c>
      <c r="M18" s="19">
        <f>шердатский!M18+асино!M18+бакчарск!M18+ДД1!M18+'шк-интернат 33'!M18+дд4!M18+крыловск!M18+малиновск!M18+новиковский!M18+санаторный!M18+семилуженский!M18+тегульдет!M18+тогурск!M18+уртамск!M18+шегарск!M18+'интерн 6'!M18+Северск!M18</f>
        <v>0</v>
      </c>
      <c r="N18" s="19">
        <f>шердатский!N18+асино!N18+бакчарск!N18+ДД1!N18+'шк-интернат 33'!N18+дд4!N18+крыловск!N18+малиновск!N18+новиковский!N18+санаторный!N18+семилуженский!N18+тегульдет!N18+тогурск!N18+уртамск!N18+шегарск!N18+'интерн 6'!N18+Северск!N18</f>
        <v>0</v>
      </c>
      <c r="O18" s="19">
        <f>шердатский!O18+асино!O18+бакчарск!O18+ДД1!O18+'шк-интернат 33'!O18+дд4!O18+крыловск!O18+малиновск!O18+новиковский!O18+санаторный!O18+семилуженский!O18+тегульдет!O18+тогурск!O18+уртамск!O18+шегарск!O18+'интерн 6'!O18+Северск!O18</f>
        <v>0</v>
      </c>
      <c r="P18" s="18">
        <f t="shared" si="1"/>
        <v>15</v>
      </c>
      <c r="Q18" s="19">
        <f>шердатский!Q18+асино!Q18+бакчарск!Q18+ДД1!Q18+'шк-интернат 33'!Q18+дд4!Q18+крыловск!Q18+малиновск!Q18+новиковский!Q18+санаторный!Q18+семилуженский!Q18+тегульдет!Q18+тогурск!Q18+уртамск!Q18+шегарск!Q18+'интерн 6'!Q18+Северск!Q18</f>
        <v>1</v>
      </c>
      <c r="R18" s="19">
        <f>шердатский!R18+асино!R18+бакчарск!R18+ДД1!R18+'шк-интернат 33'!R18+дд4!R18+крыловск!R18+малиновск!R18+новиковский!R18+санаторный!R18+семилуженский!R18+тегульдет!R18+тогурск!R18+уртамск!R18+шегарск!R18+'интерн 6'!R18+Северск!R18</f>
        <v>3</v>
      </c>
      <c r="S18" s="19">
        <f>шердатский!S18+асино!S18+бакчарск!S18+ДД1!S18+'шк-интернат 33'!S18+дд4!S18+крыловск!S18+малиновск!S18+новиковский!S18+санаторный!S18+семилуженский!S18+тегульдет!S18+тогурск!S18+уртамск!S18+шегарск!S18+'интерн 6'!S18+Северск!S18</f>
        <v>1</v>
      </c>
      <c r="T18" s="19">
        <f>шердатский!T18+асино!T18+бакчарск!T18+ДД1!T18+'шк-интернат 33'!T18+дд4!T18+крыловск!T18+малиновск!T18+новиковский!T18+санаторный!T18+семилуженский!T18+тегульдет!T18+тогурск!T18+уртамск!T18+шегарск!T18+'интерн 6'!T18+Северск!T18</f>
        <v>0</v>
      </c>
      <c r="U18" s="19">
        <f>шердатский!U18+асино!U18+бакчарск!U18+ДД1!U18+'шк-интернат 33'!U18+дд4!U18+крыловск!U18+малиновск!U18+новиковский!U18+санаторный!U18+семилуженский!U18+тегульдет!U18+тогурск!U18+уртамск!U18+шегарск!U18+'интерн 6'!U18+Северск!U18</f>
        <v>0</v>
      </c>
      <c r="V18" s="19">
        <f>шердатский!V18+асино!V18+бакчарск!V18+ДД1!V18+'шк-интернат 33'!V18+дд4!V18+крыловск!V18+малиновск!V18+новиковский!V18+санаторный!V18+семилуженский!V18+тегульдет!V18+тогурск!V18+уртамск!V18+шегарск!V18+'интерн 6'!V18+Северск!V18</f>
        <v>7</v>
      </c>
      <c r="W18" s="19">
        <f>шердатский!W18+асино!W18+бакчарск!W18+ДД1!W18+'шк-интернат 33'!W18+дд4!W18+крыловск!W18+малиновск!W18+новиковский!W18+санаторный!W18+семилуженский!W18+тегульдет!W18+тогурск!W18+уртамск!W18+шегарск!W18+'интерн 6'!W18+Северск!W18</f>
        <v>0</v>
      </c>
      <c r="X18" s="19">
        <f>шердатский!X18+асино!X18+бакчарск!X18+ДД1!X18+'шк-интернат 33'!X18+дд4!X18+крыловск!X18+малиновск!X18+новиковский!X18+санаторный!X18+семилуженский!X18+тегульдет!X18+тогурск!X18+уртамск!X18+шегарск!X18+'интерн 6'!X18+Северск!X18</f>
        <v>0</v>
      </c>
      <c r="Y18" s="19">
        <f>шердатский!Y18+асино!Y18+бакчарск!Y18+ДД1!Y18+'шк-интернат 33'!Y18+дд4!Y18+крыловск!Y18+малиновск!Y18+новиковский!Y18+санаторный!Y18+семилуженский!Y18+тегульдет!Y18+тогурск!Y18+уртамск!Y18+шегарск!Y18+'интерн 6'!Y18+Северск!Y18</f>
        <v>0</v>
      </c>
      <c r="Z18" s="19">
        <f>шердатский!Z18+асино!Z18+бакчарск!Z18+ДД1!Z18+'шк-интернат 33'!Z18+дд4!Z18+крыловск!Z18+малиновск!Z18+новиковский!Z18+санаторный!Z18+семилуженский!Z18+тегульдет!Z18+тогурск!Z18+уртамск!Z18+шегарск!Z18+'интерн 6'!Z18+Северск!Z18</f>
        <v>0</v>
      </c>
      <c r="AA18" s="19">
        <f>шердатский!AA18+асино!AA18+бакчарск!AA18+ДД1!AA18+'шк-интернат 33'!AA18+дд4!AA18+крыловск!AA18+малиновск!AA18+новиковский!AA18+санаторный!AA18+семилуженский!AA18+тегульдет!AA18+тогурск!AA18+уртамск!AA18+шегарск!AA18+'интерн 6'!AA18+Северск!AA18</f>
        <v>1</v>
      </c>
      <c r="AB18" s="19">
        <f>шердатский!AB18+асино!AB18+бакчарск!AB18+ДД1!AB18+'шк-интернат 33'!AB18+дд4!AB18+крыловск!AB18+малиновск!AB18+новиковский!AB18+санаторный!AB18+семилуженский!AB18+тегульдет!AB18+тогурск!AB18+уртамск!AB18+шегарск!AB18+'интерн 6'!AB18+Северск!AB18</f>
        <v>0</v>
      </c>
      <c r="AC18" s="19">
        <f>шердатский!AC18+асино!AC18+бакчарск!AC18+ДД1!AC18+'шк-интернат 33'!AC18+дд4!AC18+крыловск!AC18+малиновск!AC18+новиковский!AC18+санаторный!AC18+семилуженский!AC18+тегульдет!AC18+тогурск!AC18+уртамск!AC18+шегарск!AC18+'интерн 6'!AC18+Северск!AC18</f>
        <v>2</v>
      </c>
      <c r="AD18" s="19">
        <f>шердатский!AD18+асино!AD18+бакчарск!AD18+ДД1!AD18+'шк-интернат 33'!AD18+дд4!AD18+крыловск!AD18+малиновск!AD18+новиковский!AD18+санаторный!AD18+семилуженский!AD18+тегульдет!AD18+тогурск!AD18+уртамск!AD18+шегарск!AD18+'интерн 6'!AD18+Северск!AD18</f>
        <v>101</v>
      </c>
      <c r="AE18" s="19">
        <f>шердатский!AE18+асино!AE18+бакчарск!AE18+ДД1!AE18+'шк-интернат 33'!AE18+дд4!AE18+крыловск!AE18+малиновск!AE18+новиковский!AE18+санаторный!AE18+семилуженский!AE18+тегульдет!AE18+тогурск!AE18+уртамск!AE18+шегарск!AE18+'интерн 6'!AE18+Северск!AE18</f>
        <v>21</v>
      </c>
    </row>
    <row r="19" spans="1:31" s="19" customFormat="1" ht="26.25">
      <c r="A19" s="6" t="s">
        <v>32</v>
      </c>
      <c r="B19" s="19">
        <f>шердатский!B19+асино!B19+бакчарск!B19+ДД1!B19+'шк-интернат 33'!B19+дд4!B19+крыловск!B19+малиновск!B19+новиковский!B19+санаторный!B19+семилуженский!B19+тегульдет!B19+тогурск!B19+уртамск!B19+шегарск!B19+'интерн 6'!B19+Северск!B19</f>
        <v>77</v>
      </c>
      <c r="C19" s="19">
        <f>шердатский!C19+асино!C19+бакчарск!C19+ДД1!C19+'шк-интернат 33'!C19+дд4!C19+крыловск!C19+малиновск!C19+новиковский!C19+санаторный!C19+семилуженский!C19+тегульдет!C19+тогурск!C19+уртамск!C19+шегарск!C19+'интерн 6'!C19+Северск!C19</f>
        <v>9</v>
      </c>
      <c r="D19" s="19">
        <f>шердатский!D19+асино!D19+бакчарск!D19+ДД1!D19+'шк-интернат 33'!D19+дд4!D19+крыловск!D19+малиновск!D19+новиковский!D19+санаторный!D19+семилуженский!D19+тегульдет!D19+тогурск!D19+уртамск!D19+шегарск!D19+'интерн 6'!D19+Северск!D19</f>
        <v>4</v>
      </c>
      <c r="E19" s="19">
        <f>шердатский!E19+асино!E19+бакчарск!E19+ДД1!E19+'шк-интернат 33'!E19+дд4!E19+крыловск!E19+малиновск!E19+новиковский!E19+санаторный!E19+семилуженский!E19+тегульдет!E19+тогурск!E19+уртамск!E19+шегарск!E19+'интерн 6'!E19+Северск!E19</f>
        <v>1</v>
      </c>
      <c r="F19" s="19">
        <f>шердатский!F19+асино!F19+бакчарск!F19+ДД1!F19+'шк-интернат 33'!F19+дд4!F19+крыловск!F19+малиновск!F19+новиковский!F19+санаторный!F19+семилуженский!F19+тегульдет!F19+тогурск!F19+уртамск!F19+шегарск!F19+'интерн 6'!F19+Северск!F19</f>
        <v>2</v>
      </c>
      <c r="G19" s="19">
        <f>шердатский!G19+асино!G19+бакчарск!G19+ДД1!G19+'шк-интернат 33'!G19+дд4!G19+крыловск!G19+малиновск!G19+новиковский!G19+санаторный!G19+семилуженский!G19+тегульдет!G19+тогурск!G19+уртамск!G19+шегарск!G19+'интерн 6'!G19+Северск!G19</f>
        <v>1</v>
      </c>
      <c r="H19" s="19">
        <f>шердатский!H19+асино!H19+бакчарск!H19+ДД1!H19+'шк-интернат 33'!H19+дд4!H19+крыловск!H19+малиновск!H19+новиковский!H19+санаторный!H19+семилуженский!H19+тегульдет!H19+тогурск!H19+уртамск!H19+шегарск!H19+'интерн 6'!H19+Северск!H19</f>
        <v>1</v>
      </c>
      <c r="I19" s="19">
        <f>шердатский!I19+асино!I19+бакчарск!I19+ДД1!I19+'шк-интернат 33'!I19+дд4!I19+крыловск!I19+малиновск!I19+новиковский!I19+санаторный!I19+семилуженский!I19+тегульдет!I19+тогурск!I19+уртамск!I19+шегарск!I19+'интерн 6'!I19+Северск!I19</f>
        <v>0</v>
      </c>
      <c r="J19" s="19">
        <f>шердатский!J19+асино!J19+бакчарск!J19+ДД1!J19+'шк-интернат 33'!J19+дд4!J19+крыловск!J19+малиновск!J19+новиковский!J19+санаторный!J19+семилуженский!J19+тегульдет!J19+тогурск!J19+уртамск!J19+шегарск!J19+'интерн 6'!J19+Северск!J19</f>
        <v>1</v>
      </c>
      <c r="K19" s="19">
        <f>шердатский!K19+асино!K19+бакчарск!K19+ДД1!K19+'шк-интернат 33'!K19+дд4!K19+крыловск!K19+малиновск!K19+новиковский!K19+санаторный!K19+семилуженский!K19+тегульдет!K19+тогурск!K19+уртамск!K19+шегарск!K19+'интерн 6'!K19+Северск!K19</f>
        <v>0</v>
      </c>
      <c r="L19" s="19">
        <f>шердатский!L19+асино!L19+бакчарск!L19+ДД1!L19+'шк-интернат 33'!L19+дд4!L19+крыловск!L19+малиновск!L19+новиковский!L19+санаторный!L19+семилуженский!L19+тегульдет!L19+тогурск!L19+уртамск!L19+шегарск!L19+'интерн 6'!L19+Северск!L19</f>
        <v>0</v>
      </c>
      <c r="M19" s="19">
        <f>шердатский!M19+асино!M19+бакчарск!M19+ДД1!M19+'шк-интернат 33'!M19+дд4!M19+крыловск!M19+малиновск!M19+новиковский!M19+санаторный!M19+семилуженский!M19+тегульдет!M19+тогурск!M19+уртамск!M19+шегарск!M19+'интерн 6'!M19+Северск!M19</f>
        <v>0</v>
      </c>
      <c r="N19" s="19">
        <f>шердатский!N19+асино!N19+бакчарск!N19+ДД1!N19+'шк-интернат 33'!N19+дд4!N19+крыловск!N19+малиновск!N19+новиковский!N19+санаторный!N19+семилуженский!N19+тегульдет!N19+тогурск!N19+уртамск!N19+шегарск!N19+'интерн 6'!N19+Северск!N19</f>
        <v>0</v>
      </c>
      <c r="O19" s="19">
        <f>шердатский!O19+асино!O19+бакчарск!O19+ДД1!O19+'шк-интернат 33'!O19+дд4!O19+крыловск!O19+малиновск!O19+новиковский!O19+санаторный!O19+семилуженский!O19+тегульдет!O19+тогурск!O19+уртамск!O19+шегарск!O19+'интерн 6'!O19+Северск!O19</f>
        <v>0</v>
      </c>
      <c r="P19" s="18">
        <f t="shared" si="1"/>
        <v>19</v>
      </c>
      <c r="Q19" s="19">
        <f>шердатский!Q19+асино!Q19+бакчарск!Q19+ДД1!Q19+'шк-интернат 33'!Q19+дд4!Q19+крыловск!Q19+малиновск!Q19+новиковский!Q19+санаторный!Q19+семилуженский!Q19+тегульдет!Q19+тогурск!Q19+уртамск!Q19+шегарск!Q19+'интерн 6'!Q19+Северск!Q19</f>
        <v>0</v>
      </c>
      <c r="R19" s="19">
        <f>шердатский!R19+асино!R19+бакчарск!R19+ДД1!R19+'шк-интернат 33'!R19+дд4!R19+крыловск!R19+малиновск!R19+новиковский!R19+санаторный!R19+семилуженский!R19+тегульдет!R19+тогурск!R19+уртамск!R19+шегарск!R19+'интерн 6'!R19+Северск!R19</f>
        <v>2</v>
      </c>
      <c r="S19" s="19">
        <f>шердатский!S19+асино!S19+бакчарск!S19+ДД1!S19+'шк-интернат 33'!S19+дд4!S19+крыловск!S19+малиновск!S19+новиковский!S19+санаторный!S19+семилуженский!S19+тегульдет!S19+тогурск!S19+уртамск!S19+шегарск!S19+'интерн 6'!S19+Северск!S19</f>
        <v>0</v>
      </c>
      <c r="T19" s="19">
        <f>шердатский!T19+асино!T19+бакчарск!T19+ДД1!T19+'шк-интернат 33'!T19+дд4!T19+крыловск!T19+малиновск!T19+новиковский!T19+санаторный!T19+семилуженский!T19+тегульдет!T19+тогурск!T19+уртамск!T19+шегарск!T19+'интерн 6'!T19+Северск!T19</f>
        <v>2</v>
      </c>
      <c r="U19" s="19">
        <f>шердатский!U19+асино!U19+бакчарск!U19+ДД1!U19+'шк-интернат 33'!U19+дд4!U19+крыловск!U19+малиновск!U19+новиковский!U19+санаторный!U19+семилуженский!U19+тегульдет!U19+тогурск!U19+уртамск!U19+шегарск!U19+'интерн 6'!U19+Северск!U19</f>
        <v>3</v>
      </c>
      <c r="V19" s="19">
        <f>шердатский!V19+асино!V19+бакчарск!V19+ДД1!V19+'шк-интернат 33'!V19+дд4!V19+крыловск!V19+малиновск!V19+новиковский!V19+санаторный!V19+семилуженский!V19+тегульдет!V19+тогурск!V19+уртамск!V19+шегарск!V19+'интерн 6'!V19+Северск!V19</f>
        <v>13</v>
      </c>
      <c r="W19" s="19">
        <f>шердатский!W19+асино!W19+бакчарск!W19+ДД1!W19+'шк-интернат 33'!W19+дд4!W19+крыловск!W19+малиновск!W19+новиковский!W19+санаторный!W19+семилуженский!W19+тегульдет!W19+тогурск!W19+уртамск!W19+шегарск!W19+'интерн 6'!W19+Северск!W19</f>
        <v>0</v>
      </c>
      <c r="X19" s="19">
        <f>шердатский!X19+асино!X19+бакчарск!X19+ДД1!X19+'шк-интернат 33'!X19+дд4!X19+крыловск!X19+малиновск!X19+новиковский!X19+санаторный!X19+семилуженский!X19+тегульдет!X19+тогурск!X19+уртамск!X19+шегарск!X19+'интерн 6'!X19+Северск!X19</f>
        <v>0</v>
      </c>
      <c r="Y19" s="19">
        <f>шердатский!Y19+асино!Y19+бакчарск!Y19+ДД1!Y19+'шк-интернат 33'!Y19+дд4!Y19+крыловск!Y19+малиновск!Y19+новиковский!Y19+санаторный!Y19+семилуженский!Y19+тегульдет!Y19+тогурск!Y19+уртамск!Y19+шегарск!Y19+'интерн 6'!Y19+Северск!Y19</f>
        <v>0</v>
      </c>
      <c r="Z19" s="19">
        <f>шердатский!Z19+асино!Z19+бакчарск!Z19+ДД1!Z19+'шк-интернат 33'!Z19+дд4!Z19+крыловск!Z19+малиновск!Z19+новиковский!Z19+санаторный!Z19+семилуженский!Z19+тегульдет!Z19+тогурск!Z19+уртамск!Z19+шегарск!Z19+'интерн 6'!Z19+Северск!Z19</f>
        <v>0</v>
      </c>
      <c r="AA19" s="19">
        <f>шердатский!AA19+асино!AA19+бакчарск!AA19+ДД1!AA19+'шк-интернат 33'!AA19+дд4!AA19+крыловск!AA19+малиновск!AA19+новиковский!AA19+санаторный!AA19+семилуженский!AA19+тегульдет!AA19+тогурск!AA19+уртамск!AA19+шегарск!AA19+'интерн 6'!AA19+Северск!AA19</f>
        <v>0</v>
      </c>
      <c r="AB19" s="19">
        <f>шердатский!AB19+асино!AB19+бакчарск!AB19+ДД1!AB19+'шк-интернат 33'!AB19+дд4!AB19+крыловск!AB19+малиновск!AB19+новиковский!AB19+санаторный!AB19+семилуженский!AB19+тегульдет!AB19+тогурск!AB19+уртамск!AB19+шегарск!AB19+'интерн 6'!AB19+Северск!AB19</f>
        <v>0</v>
      </c>
      <c r="AC19" s="19">
        <f>шердатский!AC19+асино!AC19+бакчарск!AC19+ДД1!AC19+'шк-интернат 33'!AC19+дд4!AC19+крыловск!AC19+малиновск!AC19+новиковский!AC19+санаторный!AC19+семилуженский!AC19+тегульдет!AC19+тогурск!AC19+уртамск!AC19+шегарск!AC19+'интерн 6'!AC19+Северск!AC19</f>
        <v>4</v>
      </c>
      <c r="AD19" s="19">
        <f>шердатский!AD19+асино!AD19+бакчарск!AD19+ДД1!AD19+'шк-интернат 33'!AD19+дд4!AD19+крыловск!AD19+малиновск!AD19+новиковский!AD19+санаторный!AD19+семилуженский!AD19+тегульдет!AD19+тогурск!AD19+уртамск!AD19+шегарск!AD19+'интерн 6'!AD19+Северск!AD19</f>
        <v>62</v>
      </c>
      <c r="AE19" s="19">
        <f>шердатский!AE19+асино!AE19+бакчарск!AE19+ДД1!AE19+'шк-интернат 33'!AE19+дд4!AE19+крыловск!AE19+малиновск!AE19+новиковский!AE19+санаторный!AE19+семилуженский!AE19+тегульдет!AE19+тогурск!AE19+уртамск!AE19+шегарск!AE19+'интерн 6'!AE19+Северск!AE19</f>
        <v>7</v>
      </c>
    </row>
    <row r="20" spans="1:31" s="19" customFormat="1" ht="26.25">
      <c r="A20" s="6" t="s">
        <v>33</v>
      </c>
      <c r="B20" s="19">
        <f>шердатский!B20+асино!B20+бакчарск!B20+ДД1!B20+'шк-интернат 33'!B20+дд4!B20+крыловск!B20+малиновск!B20+новиковский!B20+санаторный!B20+семилуженский!B20+тегульдет!B20+тогурск!B20+уртамск!B20+шегарск!B20+'интерн 6'!B20+Северск!B20</f>
        <v>98</v>
      </c>
      <c r="C20" s="19">
        <f>шердатский!C20+асино!C20+бакчарск!C20+ДД1!C20+'шк-интернат 33'!C20+дд4!C20+крыловск!C20+малиновск!C20+новиковский!C20+санаторный!C20+семилуженский!C20+тегульдет!C20+тогурск!C20+уртамск!C20+шегарск!C20+'интерн 6'!C20+Северск!C20</f>
        <v>16</v>
      </c>
      <c r="D20" s="19">
        <f>шердатский!D20+асино!D20+бакчарск!D20+ДД1!D20+'шк-интернат 33'!D20+дд4!D20+крыловск!D20+малиновск!D20+новиковский!D20+санаторный!D20+семилуженский!D20+тегульдет!D20+тогурск!D20+уртамск!D20+шегарск!D20+'интерн 6'!D20+Северск!D20</f>
        <v>7</v>
      </c>
      <c r="E20" s="19">
        <f>шердатский!E20+асино!E20+бакчарск!E20+ДД1!E20+'шк-интернат 33'!E20+дд4!E20+крыловск!E20+малиновск!E20+новиковский!E20+санаторный!E20+семилуженский!E20+тегульдет!E20+тогурск!E20+уртамск!E20+шегарск!E20+'интерн 6'!E20+Северск!E20</f>
        <v>0</v>
      </c>
      <c r="F20" s="19">
        <f>шердатский!F20+асино!F20+бакчарск!F20+ДД1!F20+'шк-интернат 33'!F20+дд4!F20+крыловск!F20+малиновск!F20+новиковский!F20+санаторный!F20+семилуженский!F20+тегульдет!F20+тогурск!F20+уртамск!F20+шегарск!F20+'интерн 6'!F20+Северск!F20</f>
        <v>1</v>
      </c>
      <c r="G20" s="19">
        <f>шердатский!G20+асино!G20+бакчарск!G20+ДД1!G20+'шк-интернат 33'!G20+дд4!G20+крыловск!G20+малиновск!G20+новиковский!G20+санаторный!G20+семилуженский!G20+тегульдет!G20+тогурск!G20+уртамск!G20+шегарск!G20+'интерн 6'!G20+Северск!G20</f>
        <v>5</v>
      </c>
      <c r="H20" s="19">
        <f>шердатский!H20+асино!H20+бакчарск!H20+ДД1!H20+'шк-интернат 33'!H20+дд4!H20+крыловск!H20+малиновск!H20+новиковский!H20+санаторный!H20+семилуженский!H20+тегульдет!H20+тогурск!H20+уртамск!H20+шегарск!H20+'интерн 6'!H20+Северск!H20</f>
        <v>3</v>
      </c>
      <c r="I20" s="19">
        <f>шердатский!I20+асино!I20+бакчарск!I20+ДД1!I20+'шк-интернат 33'!I20+дд4!I20+крыловск!I20+малиновск!I20+новиковский!I20+санаторный!I20+семилуженский!I20+тегульдет!I20+тогурск!I20+уртамск!I20+шегарск!I20+'интерн 6'!I20+Северск!I20</f>
        <v>0</v>
      </c>
      <c r="J20" s="19">
        <f>шердатский!J20+асино!J20+бакчарск!J20+ДД1!J20+'шк-интернат 33'!J20+дд4!J20+крыловск!J20+малиновск!J20+новиковский!J20+санаторный!J20+семилуженский!J20+тегульдет!J20+тогурск!J20+уртамск!J20+шегарск!J20+'интерн 6'!J20+Северск!J20</f>
        <v>0</v>
      </c>
      <c r="K20" s="19">
        <f>шердатский!K20+асино!K20+бакчарск!K20+ДД1!K20+'шк-интернат 33'!K20+дд4!K20+крыловск!K20+малиновск!K20+новиковский!K20+санаторный!K20+семилуженский!K20+тегульдет!K20+тогурск!K20+уртамск!K20+шегарск!K20+'интерн 6'!K20+Северск!K20</f>
        <v>0</v>
      </c>
      <c r="L20" s="19">
        <f>шердатский!L20+асино!L20+бакчарск!L20+ДД1!L20+'шк-интернат 33'!L20+дд4!L20+крыловск!L20+малиновск!L20+новиковский!L20+санаторный!L20+семилуженский!L20+тегульдет!L20+тогурск!L20+уртамск!L20+шегарск!L20+'интерн 6'!L20+Северск!L20</f>
        <v>0</v>
      </c>
      <c r="M20" s="19">
        <f>шердатский!M20+асино!M20+бакчарск!M20+ДД1!M20+'шк-интернат 33'!M20+дд4!M20+крыловск!M20+малиновск!M20+новиковский!M20+санаторный!M20+семилуженский!M20+тегульдет!M20+тогурск!M20+уртамск!M20+шегарск!M20+'интерн 6'!M20+Северск!M20</f>
        <v>0</v>
      </c>
      <c r="N20" s="19">
        <f>шердатский!N20+асино!N20+бакчарск!N20+ДД1!N20+'шк-интернат 33'!N20+дд4!N20+крыловск!N20+малиновск!N20+новиковский!N20+санаторный!N20+семилуженский!N20+тегульдет!N20+тогурск!N20+уртамск!N20+шегарск!N20+'интерн 6'!N20+Северск!N20</f>
        <v>0</v>
      </c>
      <c r="O20" s="19">
        <f>шердатский!O20+асино!O20+бакчарск!O20+ДД1!O20+'шк-интернат 33'!O20+дд4!O20+крыловск!O20+малиновск!O20+новиковский!O20+санаторный!O20+семилуженский!O20+тегульдет!O20+тогурск!O20+уртамск!O20+шегарск!O20+'интерн 6'!O20+Северск!O20</f>
        <v>0</v>
      </c>
      <c r="P20" s="18">
        <f t="shared" si="1"/>
        <v>56</v>
      </c>
      <c r="Q20" s="19">
        <f>шердатский!Q20+асино!Q20+бакчарск!Q20+ДД1!Q20+'шк-интернат 33'!Q20+дд4!Q20+крыловск!Q20+малиновск!Q20+новиковский!Q20+санаторный!Q20+семилуженский!Q20+тегульдет!Q20+тогурск!Q20+уртамск!Q20+шегарск!Q20+'интерн 6'!Q20+Северск!Q20</f>
        <v>0</v>
      </c>
      <c r="R20" s="19">
        <f>шердатский!R20+асино!R20+бакчарск!R20+ДД1!R20+'шк-интернат 33'!R20+дд4!R20+крыловск!R20+малиновск!R20+новиковский!R20+санаторный!R20+семилуженский!R20+тегульдет!R20+тогурск!R20+уртамск!R20+шегарск!R20+'интерн 6'!R20+Северск!R20</f>
        <v>0</v>
      </c>
      <c r="S20" s="19">
        <f>шердатский!S20+асино!S20+бакчарск!S20+ДД1!S20+'шк-интернат 33'!S20+дд4!S20+крыловск!S20+малиновск!S20+новиковский!S20+санаторный!S20+семилуженский!S20+тегульдет!S20+тогурск!S20+уртамск!S20+шегарск!S20+'интерн 6'!S20+Северск!S20</f>
        <v>0</v>
      </c>
      <c r="T20" s="19">
        <f>шердатский!T20+асино!T20+бакчарск!T20+ДД1!T20+'шк-интернат 33'!T20+дд4!T20+крыловск!T20+малиновск!T20+новиковский!T20+санаторный!T20+семилуженский!T20+тегульдет!T20+тогурск!T20+уртамск!T20+шегарск!T20+'интерн 6'!T20+Северск!T20</f>
        <v>0</v>
      </c>
      <c r="U20" s="19">
        <f>шердатский!U20+асино!U20+бакчарск!U20+ДД1!U20+'шк-интернат 33'!U20+дд4!U20+крыловск!U20+малиновск!U20+новиковский!U20+санаторный!U20+семилуженский!U20+тегульдет!U20+тогурск!U20+уртамск!U20+шегарск!U20+'интерн 6'!U20+Северск!U20</f>
        <v>12</v>
      </c>
      <c r="V20" s="19">
        <f>шердатский!V20+асино!V20+бакчарск!V20+ДД1!V20+'шк-интернат 33'!V20+дд4!V20+крыловск!V20+малиновск!V20+новиковский!V20+санаторный!V20+семилуженский!V20+тегульдет!V20+тогурск!V20+уртамск!V20+шегарск!V20+'интерн 6'!V20+Северск!V20</f>
        <v>42</v>
      </c>
      <c r="W20" s="19">
        <f>шердатский!W20+асино!W20+бакчарск!W20+ДД1!W20+'шк-интернат 33'!W20+дд4!W20+крыловск!W20+малиновск!W20+новиковский!W20+санаторный!W20+семилуженский!W20+тегульдет!W20+тогурск!W20+уртамск!W20+шегарск!W20+'интерн 6'!W20+Северск!W20</f>
        <v>0</v>
      </c>
      <c r="X20" s="19">
        <f>шердатский!X20+асино!X20+бакчарск!X20+ДД1!X20+'шк-интернат 33'!X20+дд4!X20+крыловск!X20+малиновск!X20+новиковский!X20+санаторный!X20+семилуженский!X20+тегульдет!X20+тогурск!X20+уртамск!X20+шегарск!X20+'интерн 6'!X20+Северск!X20</f>
        <v>0</v>
      </c>
      <c r="Y20" s="19">
        <f>шердатский!Y20+асино!Y20+бакчарск!Y20+ДД1!Y20+'шк-интернат 33'!Y20+дд4!Y20+крыловск!Y20+малиновск!Y20+новиковский!Y20+санаторный!Y20+семилуженский!Y20+тегульдет!Y20+тогурск!Y20+уртамск!Y20+шегарск!Y20+'интерн 6'!Y20+Северск!Y20</f>
        <v>3</v>
      </c>
      <c r="Z20" s="19">
        <f>шердатский!Z20+асино!Z20+бакчарск!Z20+ДД1!Z20+'шк-интернат 33'!Z20+дд4!Z20+крыловск!Z20+малиновск!Z20+новиковский!Z20+санаторный!Z20+семилуженский!Z20+тегульдет!Z20+тогурск!Z20+уртамск!Z20+шегарск!Z20+'интерн 6'!Z20+Северск!Z20</f>
        <v>0</v>
      </c>
      <c r="AA20" s="19">
        <f>шердатский!AA20+асино!AA20+бакчарск!AA20+ДД1!AA20+'шк-интернат 33'!AA20+дд4!AA20+крыловск!AA20+малиновск!AA20+новиковский!AA20+санаторный!AA20+семилуженский!AA20+тегульдет!AA20+тогурск!AA20+уртамск!AA20+шегарск!AA20+'интерн 6'!AA20+Северск!AA20</f>
        <v>0</v>
      </c>
      <c r="AB20" s="19">
        <f>шердатский!AB20+асино!AB20+бакчарск!AB20+ДД1!AB20+'шк-интернат 33'!AB20+дд4!AB20+крыловск!AB20+малиновск!AB20+новиковский!AB20+санаторный!AB20+семилуженский!AB20+тегульдет!AB20+тогурск!AB20+уртамск!AB20+шегарск!AB20+'интерн 6'!AB20+Северск!AB20</f>
        <v>1</v>
      </c>
      <c r="AC20" s="19">
        <f>шердатский!AC20+асино!AC20+бакчарск!AC20+ДД1!AC20+'шк-интернат 33'!AC20+дд4!AC20+крыловск!AC20+малиновск!AC20+новиковский!AC20+санаторный!AC20+семилуженский!AC20+тегульдет!AC20+тогурск!AC20+уртамск!AC20+шегарск!AC20+'интерн 6'!AC20+Северск!AC20</f>
        <v>0</v>
      </c>
      <c r="AD20" s="19">
        <f>шердатский!AD20+асино!AD20+бакчарск!AD20+ДД1!AD20+'шк-интернат 33'!AD20+дд4!AD20+крыловск!AD20+малиновск!AD20+новиковский!AD20+санаторный!AD20+семилуженский!AD20+тегульдет!AD20+тогурск!AD20+уртамск!AD20+шегарск!AD20+'интерн 6'!AD20+Северск!AD20</f>
        <v>49</v>
      </c>
      <c r="AE20" s="19">
        <f>шердатский!AE20+асино!AE20+бакчарск!AE20+ДД1!AE20+'шк-интернат 33'!AE20+дд4!AE20+крыловск!AE20+малиновск!AE20+новиковский!AE20+санаторный!AE20+семилуженский!AE20+тегульдет!AE20+тогурск!AE20+уртамск!AE20+шегарск!AE20+'интерн 6'!AE20+Северск!AE20</f>
        <v>9</v>
      </c>
    </row>
    <row r="21" spans="1:31" s="18" customFormat="1" ht="12.75">
      <c r="A21" s="17" t="s">
        <v>15</v>
      </c>
      <c r="B21" s="18">
        <f>шердатский!B21+асино!B21+бакчарск!B21+ДД1!B21+'шк-интернат 33'!B21+дд4!B21+крыловск!B21+малиновск!B21+новиковский!B21+санаторный!B21+семилуженский!B21+тегульдет!B21+тогурск!B21+уртамск!B21+шегарск!B21+'интерн 6'!B21+Северск!B21</f>
        <v>473</v>
      </c>
      <c r="C21" s="18">
        <f>шердатский!C21+асино!C21+бакчарск!C21+ДД1!C21+'шк-интернат 33'!C21+дд4!C21+крыловск!C21+малиновск!C21+новиковский!C21+санаторный!C21+семилуженский!C21+тегульдет!C21+тогурск!C21+уртамск!C21+шегарск!C21+'интерн 6'!C21+Северск!C21</f>
        <v>90</v>
      </c>
      <c r="D21" s="18">
        <f>шердатский!D21+асино!D21+бакчарск!D21+ДД1!D21+'шк-интернат 33'!D21+дд4!D21+крыловск!D21+малиновск!D21+новиковский!D21+санаторный!D21+семилуженский!D21+тегульдет!D21+тогурск!D21+уртамск!D21+шегарск!D21+'интерн 6'!D21+Северск!D21</f>
        <v>95</v>
      </c>
      <c r="E21" s="18">
        <f>шердатский!E21+асино!E21+бакчарск!E21+ДД1!E21+'шк-интернат 33'!E21+дд4!E21+крыловск!E21+малиновск!E21+новиковский!E21+санаторный!E21+семилуженский!E21+тегульдет!E21+тогурск!E21+уртамск!E21+шегарск!E21+'интерн 6'!E21+Северск!E21</f>
        <v>11</v>
      </c>
      <c r="F21" s="18">
        <f>шердатский!F21+асино!F21+бакчарск!F21+ДД1!F21+'шк-интернат 33'!F21+дд4!F21+крыловск!F21+малиновск!F21+новиковский!F21+санаторный!F21+семилуженский!F21+тегульдет!F21+тогурск!F21+уртамск!F21+шегарск!F21+'интерн 6'!F21+Северск!F21</f>
        <v>4</v>
      </c>
      <c r="G21" s="18">
        <f>шердатский!G21+асино!G21+бакчарск!G21+ДД1!G21+'шк-интернат 33'!G21+дд4!G21+крыловск!G21+малиновск!G21+новиковский!G21+санаторный!G21+семилуженский!G21+тегульдет!G21+тогурск!G21+уртамск!G21+шегарск!G21+'интерн 6'!G21+Северск!G21</f>
        <v>29</v>
      </c>
      <c r="H21" s="18">
        <f>шердатский!H21+асино!H21+бакчарск!H21+ДД1!H21+'шк-интернат 33'!H21+дд4!H21+крыловск!H21+малиновск!H21+новиковский!H21+санаторный!H21+семилуженский!H21+тегульдет!H21+тогурск!H21+уртамск!H21+шегарск!H21+'интерн 6'!H21+Северск!H21</f>
        <v>11</v>
      </c>
      <c r="I21" s="18">
        <f>шердатский!I21+асино!I21+бакчарск!I21+ДД1!I21+'шк-интернат 33'!I21+дд4!I21+крыловск!I21+малиновск!I21+новиковский!I21+санаторный!I21+семилуженский!I21+тегульдет!I21+тогурск!I21+уртамск!I21+шегарск!I21+'интерн 6'!I21+Северск!I21</f>
        <v>1</v>
      </c>
      <c r="J21" s="18">
        <f>шердатский!J21+асино!J21+бакчарск!J21+ДД1!J21+'шк-интернат 33'!J21+дд4!J21+крыловск!J21+малиновск!J21+новиковский!J21+санаторный!J21+семилуженский!J21+тегульдет!J21+тогурск!J21+уртамск!J21+шегарск!J21+'интерн 6'!J21+Северск!J21</f>
        <v>22</v>
      </c>
      <c r="K21" s="18">
        <f>шердатский!K21+асино!K21+бакчарск!K21+ДД1!K21+'шк-интернат 33'!K21+дд4!K21+крыловск!K21+малиновск!K21+новиковский!K21+санаторный!K21+семилуженский!K21+тегульдет!K21+тогурск!K21+уртамск!K21+шегарск!K21+'интерн 6'!K21+Северск!K21</f>
        <v>1</v>
      </c>
      <c r="L21" s="18">
        <f>шердатский!L21+асино!L21+бакчарск!L21+ДД1!L21+'шк-интернат 33'!L21+дд4!L21+крыловск!L21+малиновск!L21+новиковский!L21+санаторный!L21+семилуженский!L21+тегульдет!L21+тогурск!L21+уртамск!L21+шегарск!L21+'интерн 6'!L21+Северск!L21</f>
        <v>2</v>
      </c>
      <c r="M21" s="18">
        <f>шердатский!M21+асино!M21+бакчарск!M21+ДД1!M21+'шк-интернат 33'!M21+дд4!M21+крыловск!M21+малиновск!M21+новиковский!M21+санаторный!M21+семилуженский!M21+тегульдет!M21+тогурск!M21+уртамск!M21+шегарск!M21+'интерн 6'!M21+Северск!M21</f>
        <v>0</v>
      </c>
      <c r="N21" s="18">
        <f>шердатский!N21+асино!N21+бакчарск!N21+ДД1!N21+'шк-интернат 33'!N21+дд4!N21+крыловск!N21+малиновск!N21+новиковский!N21+санаторный!N21+семилуженский!N21+тегульдет!N21+тогурск!N21+уртамск!N21+шегарск!N21+'интерн 6'!N21+Северск!N21</f>
        <v>1</v>
      </c>
      <c r="O21" s="18">
        <f>шердатский!O21+асино!O21+бакчарск!O21+ДД1!O21+'шк-интернат 33'!O21+дд4!O21+крыловск!O21+малиновск!O21+новиковский!O21+санаторный!O21+семилуженский!O21+тегульдет!O21+тогурск!O21+уртамск!O21+шегарск!O21+'интерн 6'!O21+Северск!O21</f>
        <v>2</v>
      </c>
      <c r="P21" s="18">
        <f aca="true" t="shared" si="2" ref="P21:P27">B21+D21-AD21</f>
        <v>175</v>
      </c>
      <c r="Q21" s="18">
        <f>шердатский!Q21+асино!Q21+бакчарск!Q21+ДД1!Q21+'шк-интернат 33'!Q21+дд4!Q21+крыловск!Q21+малиновск!Q21+новиковский!Q21+санаторный!Q21+семилуженский!Q21+тегульдет!Q21+тогурск!Q21+уртамск!Q21+шегарск!Q21+'интерн 6'!Q21+Северск!Q21</f>
        <v>0</v>
      </c>
      <c r="R21" s="18">
        <f>шердатский!R21+асино!R21+бакчарск!R21+ДД1!R21+'шк-интернат 33'!R21+дд4!R21+крыловск!R21+малиновск!R21+новиковский!R21+санаторный!R21+семилуженский!R21+тегульдет!R21+тогурск!R21+уртамск!R21+шегарск!R21+'интерн 6'!R21+Северск!R21</f>
        <v>8</v>
      </c>
      <c r="S21" s="18">
        <f>шердатский!S21+асино!S21+бакчарск!S21+ДД1!S21+'шк-интернат 33'!S21+дд4!S21+крыловск!S21+малиновск!S21+новиковский!S21+санаторный!S21+семилуженский!S21+тегульдет!S21+тогурск!S21+уртамск!S21+шегарск!S21+'интерн 6'!S21+Северск!S21</f>
        <v>2</v>
      </c>
      <c r="T21" s="18">
        <f>шердатский!T21+асино!T21+бакчарск!T21+ДД1!T21+'шк-интернат 33'!T21+дд4!T21+крыловск!T21+малиновск!T21+новиковский!T21+санаторный!T21+семилуженский!T21+тегульдет!T21+тогурск!T21+уртамск!T21+шегарск!T21+'интерн 6'!T21+Северск!T21</f>
        <v>2</v>
      </c>
      <c r="U21" s="18">
        <f>шердатский!U21+асино!U21+бакчарск!U21+ДД1!U21+'шк-интернат 33'!U21+дд4!U21+крыловск!U21+малиновск!U21+новиковский!U21+санаторный!U21+семилуженский!U21+тегульдет!U21+тогурск!U21+уртамск!U21+шегарск!U21+'интерн 6'!U21+Северск!U21</f>
        <v>23</v>
      </c>
      <c r="V21" s="19">
        <f>шердатский!V21+асино!V21+бакчарск!V21+ДД1!V21+'шк-интернат 33'!V21+дд4!V21+крыловск!V21+малиновск!V21+новиковский!V21+санаторный!V21+семилуженский!V21+тегульдет!V21+тогурск!V21+уртамск!V21+шегарск!V21+'интерн 6'!V21+Северск!V21</f>
        <v>36</v>
      </c>
      <c r="W21" s="18">
        <f>шердатский!W21+асино!W21+бакчарск!W21+ДД1!W21+'шк-интернат 33'!W21+дд4!W21+крыловск!W21+малиновск!W21+новиковский!W21+санаторный!W21+семилуженский!W21+тегульдет!W21+тогурск!W21+уртамск!W21+шегарск!V21+'интерн 6'!W21+Северск!W21</f>
        <v>11</v>
      </c>
      <c r="X21" s="18">
        <f>шердатский!X21+асино!X21+бакчарск!X21+ДД1!X21+'шк-интернат 33'!X21+дд4!X21+крыловск!X21+малиновск!X21+новиковский!X21+санаторный!X21+семилуженский!X21+тегульдет!X21+тогурск!X21+уртамск!X21+шегарск!X21+'интерн 6'!X21+Северск!X21</f>
        <v>5</v>
      </c>
      <c r="Y21" s="18">
        <f>шердатский!Y21+асино!Y21+бакчарск!Y21+ДД1!Y21+'шк-интернат 33'!Y21+дд4!Y21+крыловск!Y21+малиновск!Y21+новиковский!Y21+санаторный!Y21+семилуженский!Y21+тегульдет!Y21+тогурск!Y21+уртамск!Y21+шегарск!Y21+'интерн 6'!Y21+Северск!Y21</f>
        <v>4</v>
      </c>
      <c r="Z21" s="18">
        <f>шердатский!Z21+асино!Z21+бакчарск!Z21+ДД1!Z21+'шк-интернат 33'!Z21+дд4!Z21+крыловск!Z21+малиновск!Z21+новиковский!Z21+санаторный!Z21+семилуженский!Z21+тегульдет!Z21+тогурск!Z21+уртамск!Z21+шегарск!Z21+'интерн 6'!Z21+Северск!Z21</f>
        <v>13</v>
      </c>
      <c r="AA21" s="18">
        <f>шердатский!AA21+асино!AA21+бакчарск!AA21+ДД1!AA21+'шк-интернат 33'!AA21+дд4!AA21+крыловск!AA21+малиновск!AA21+новиковский!AA21+санаторный!AA21+семилуженский!AA21+тегульдет!AA21+тогурск!AA21+уртамск!AA21+шегарск!AA21+'интерн 6'!AA21+Северск!AA21</f>
        <v>8</v>
      </c>
      <c r="AB21" s="18">
        <f>шердатский!AB21+асино!AB21+бакчарск!AB21+ДД1!AB21+'шк-интернат 33'!AB21+дд4!AB21+крыловск!AB21+малиновск!AB21+новиковский!AB21+санаторный!AB21+семилуженский!AB21+тегульдет!AB21+тогурск!AB21+уртамск!AB21+шегарск!AB21+'интерн 6'!AB21+Северск!AB21</f>
        <v>2</v>
      </c>
      <c r="AC21" s="18">
        <f>шердатский!AC21+асино!AC21+бакчарск!AC21+ДД1!AC21+'шк-интернат 33'!AC21+дд4!AC21+крыловск!AC21+малиновск!AC21+новиковский!AC21+санаторный!AC21+семилуженский!AC21+тегульдет!AC21+тогурск!AC21+уртамск!AC21+шегарск!AC21+'интерн 6'!AC21+Северск!AC21</f>
        <v>23</v>
      </c>
      <c r="AD21" s="18">
        <f>шердатский!AD21+асино!AD21+бакчарск!AD21+ДД1!AD21+'шк-интернат 33'!AD21+дд4!AD21+крыловск!AD21+малиновск!AD21+новиковский!AD21+санаторный!AD21+семилуженский!AD21+тегульдет!AD21+тогурск!AD21+уртамск!AD21+шегарск!AD21+'интерн 6'!AD21+Северск!AD21</f>
        <v>393</v>
      </c>
      <c r="AE21" s="18">
        <f>шердатский!AE21+асино!AE21+бакчарск!AE21+ДД1!AE21+'шк-интернат 33'!AE21+дд4!AE21+крыловск!AE21+малиновск!AE21+новиковский!AE21+санаторный!AE21+семилуженский!AE21+тегульдет!AE21+тогурск!AE21+уртамск!AE21+шегарск!AE21+'интерн 6'!AE21+Северск!AE21</f>
        <v>35</v>
      </c>
    </row>
    <row r="22" spans="1:31" s="19" customFormat="1" ht="12.75">
      <c r="A22" s="6" t="s">
        <v>20</v>
      </c>
      <c r="B22" s="19">
        <f>шердатский!B22+асино!B22+бакчарск!B22+ДД1!B22+'шк-интернат 33'!B22+дд4!B22+крыловск!B22+малиновск!B22+новиковский!B22+санаторный!B22+семилуженский!B22+тегульдет!B22+тогурск!B22+уртамск!B22+шегарск!B22+'интерн 6'!B22+Северск!B22</f>
        <v>3</v>
      </c>
      <c r="C22" s="19">
        <f>шердатский!C22+асино!C22+бакчарск!C22+ДД1!C22+'шк-интернат 33'!C22+дд4!C22+крыловск!C22+малиновск!C22+новиковский!C22+санаторный!C22+семилуженский!C22+тегульдет!C22+тогурск!C22+уртамск!C22+шегарск!C22+'интерн 6'!C22+Северск!C22</f>
        <v>1</v>
      </c>
      <c r="D22" s="19">
        <f>шердатский!D22+асино!D22+бакчарск!D22+ДД1!D22+'шк-интернат 33'!D22+дд4!D22+крыловск!D22+малиновск!D22+новиковский!D22+санаторный!D22+семилуженский!D22+тегульдет!D22+тогурск!D22+уртамск!D22+шегарск!D22+'интерн 6'!D22+Северск!D22</f>
        <v>2</v>
      </c>
      <c r="E22" s="19">
        <f>шердатский!E22+асино!E22+бакчарск!E22+ДД1!E22+'шк-интернат 33'!E22+дд4!E22+крыловск!E22+малиновск!E22+новиковский!E22+санаторный!E22+семилуженский!E22+тегульдет!E22+тогурск!E22+уртамск!E22+шегарск!E22+'интерн 6'!E22+Северск!E22</f>
        <v>0</v>
      </c>
      <c r="F22" s="19">
        <f>шердатский!F22+асино!F22+бакчарск!F22+ДД1!F22+'шк-интернат 33'!F22+дд4!F22+крыловск!F22+малиновск!F22+новиковский!F22+санаторный!F22+семилуженский!F22+тегульдет!F22+тогурск!F22+уртамск!F22+шегарск!F22+'интерн 6'!F22+Северск!F22</f>
        <v>0</v>
      </c>
      <c r="G22" s="19">
        <f>шердатский!G22+асино!G22+бакчарск!G22+ДД1!G22+'шк-интернат 33'!G22+дд4!G22+крыловск!G22+малиновск!G22+новиковский!G22+санаторный!G22+семилуженский!G22+тегульдет!G22+тогурск!G22+уртамск!G22+шегарск!G22+'интерн 6'!G22+Северск!G22</f>
        <v>1</v>
      </c>
      <c r="H22" s="19">
        <f>шердатский!H22+асино!H22+бакчарск!H22+ДД1!H22+'шк-интернат 33'!H22+дд4!H22+крыловск!H22+малиновск!H22+новиковский!H22+санаторный!H22+семилуженский!H22+тегульдет!H22+тогурск!H22+уртамск!H22+шегарск!H22+'интерн 6'!H22+Северск!H22</f>
        <v>0</v>
      </c>
      <c r="I22" s="19">
        <f>шердатский!I22+асино!I22+бакчарск!I22+ДД1!I22+'шк-интернат 33'!I22+дд4!I22+крыловск!I22+малиновск!I22+новиковский!I22+санаторный!I22+семилуженский!I22+тегульдет!I22+тогурск!I22+уртамск!I22+шегарск!I22+'интерн 6'!I22+Северск!I22</f>
        <v>0</v>
      </c>
      <c r="J22" s="19">
        <f>шердатский!J22+асино!J22+бакчарск!J22+ДД1!J22+'шк-интернат 33'!J22+дд4!J22+крыловск!J22+малиновск!J22+новиковский!J22+санаторный!J22+семилуженский!J22+тегульдет!J22+тогурск!J22+уртамск!J22+шегарск!J22+'интерн 6'!J22+Северск!J22</f>
        <v>0</v>
      </c>
      <c r="K22" s="19">
        <f>шердатский!K22+асино!K22+бакчарск!K22+ДД1!K22+'шк-интернат 33'!K22+дд4!K22+крыловск!K22+малиновск!K22+новиковский!K22+санаторный!K22+семилуженский!K22+тегульдет!K22+тогурск!K22+уртамск!K22+шегарск!K22+'интерн 6'!K22+Северск!K22</f>
        <v>0</v>
      </c>
      <c r="L22" s="19">
        <f>шердатский!L22+асино!L22+бакчарск!L22+ДД1!L22+'шк-интернат 33'!L22+дд4!L22+крыловск!L22+малиновск!L22+новиковский!L22+санаторный!L22+семилуженский!L22+тегульдет!L22+тогурск!L22+уртамск!L22+шегарск!L22+'интерн 6'!L22+Северск!L22</f>
        <v>0</v>
      </c>
      <c r="M22" s="19">
        <f>шердатский!M22+асино!M22+бакчарск!M22+ДД1!M22+'шк-интернат 33'!M22+дд4!M22+крыловск!M22+малиновск!M22+новиковский!M22+санаторный!M22+семилуженский!M22+тегульдет!M22+тогурск!M22+уртамск!M22+шегарск!M22+'интерн 6'!M22+Северск!M22</f>
        <v>0</v>
      </c>
      <c r="N22" s="19">
        <f>шердатский!N22+асино!N22+бакчарск!N22+ДД1!N22+'шк-интернат 33'!N22+дд4!N22+крыловск!N22+малиновск!N22+новиковский!N22+санаторный!N22+семилуженский!N22+тегульдет!N22+тогурск!N22+уртамск!N22+шегарск!N22+'интерн 6'!N22+Северск!N22</f>
        <v>0</v>
      </c>
      <c r="O22" s="19">
        <f>шердатский!O22+асино!O22+бакчарск!O22+ДД1!O22+'шк-интернат 33'!O22+дд4!O22+крыловск!O22+малиновск!O22+новиковский!O22+санаторный!O22+семилуженский!O22+тегульдет!O22+тогурск!O22+уртамск!O22+шегарск!O22+'интерн 6'!O22+Северск!O22</f>
        <v>0</v>
      </c>
      <c r="P22" s="18">
        <f t="shared" si="2"/>
        <v>1</v>
      </c>
      <c r="Q22" s="19">
        <f>шердатский!Q22+асино!Q22+бакчарск!Q22+ДД1!Q22+'шк-интернат 33'!Q22+дд4!Q22+крыловск!Q22+малиновск!Q22+новиковский!Q22+санаторный!Q22+семилуженский!Q22+тегульдет!Q22+тогурск!Q22+уртамск!Q22+шегарск!Q22+'интерн 6'!Q22+Северск!Q22</f>
        <v>0</v>
      </c>
      <c r="R22" s="19">
        <f>шердатский!R22+асино!R22+бакчарск!R22+ДД1!R22+'шк-интернат 33'!R22+дд4!R22+крыловск!R22+малиновск!R22+новиковский!R22+санаторный!R22+семилуженский!R22+тегульдет!R22+тогурск!R22+уртамск!R22+шегарск!R22+'интерн 6'!R22+Северск!R22</f>
        <v>0</v>
      </c>
      <c r="S22" s="19">
        <f>шердатский!S22+асино!S22+бакчарск!S22+ДД1!S22+'шк-интернат 33'!S22+дд4!S22+крыловск!S22+малиновск!S22+новиковский!S22+санаторный!S22+семилуженский!S22+тегульдет!S22+тогурск!S22+уртамск!S22+шегарск!S22+'интерн 6'!S22+Северск!S22</f>
        <v>0</v>
      </c>
      <c r="T22" s="19">
        <f>шердатский!T22+асино!T22+бакчарск!T22+ДД1!T22+'шк-интернат 33'!T22+дд4!T22+крыловск!T22+малиновск!T22+новиковский!T22+санаторный!T22+семилуженский!T22+тегульдет!T22+тогурск!T22+уртамск!T22+шегарск!T22+'интерн 6'!T22+Северск!T22</f>
        <v>0</v>
      </c>
      <c r="U22" s="19">
        <f>шердатский!U22+асино!U22+бакчарск!U22+ДД1!U22+'шк-интернат 33'!U22+дд4!U22+крыловск!U22+малиновск!U22+новиковский!U22+санаторный!U22+семилуженский!U22+тегульдет!U22+тогурск!U22+уртамск!U22+шегарск!U22+'интерн 6'!U22+Северск!U22</f>
        <v>0</v>
      </c>
      <c r="V22" s="19">
        <f>шердатский!V22+асино!V22+бакчарск!V22+ДД1!V22+'шк-интернат 33'!V22+дд4!V22+крыловск!V22+малиновск!V22+новиковский!V22+санаторный!V22+семилуженский!V22+тегульдет!V22+тогурск!V22+уртамск!V22+шегарск!V22+'интерн 6'!V22+Северск!V22</f>
        <v>0</v>
      </c>
      <c r="W22" s="19">
        <f>шердатский!W22+асино!W22+бакчарск!W22+ДД1!W22+'шк-интернат 33'!W22+дд4!W22+крыловск!W22+малиновск!W22+новиковский!W22+санаторный!W22+семилуженский!W22+тегульдет!W22+тогурск!W22+уртамск!W22+шегарск!W22+'интерн 6'!W22+Северск!W22</f>
        <v>0</v>
      </c>
      <c r="X22" s="19">
        <f>шердатский!X22+асино!X22+бакчарск!X22+ДД1!X22+'шк-интернат 33'!X22+дд4!X22+крыловск!X22+малиновск!X22+новиковский!X22+санаторный!X22+семилуженский!X22+тегульдет!X22+тогурск!X22+уртамск!X22+шегарск!X22+'интерн 6'!X22+Северск!X22</f>
        <v>0</v>
      </c>
      <c r="Y22" s="19">
        <f>шердатский!Y22+асино!Y22+бакчарск!Y22+ДД1!Y22+'шк-интернат 33'!Y22+дд4!Y22+крыловск!Y22+малиновск!Y22+новиковский!Y22+санаторный!Y22+семилуженский!Y22+тегульдет!Y22+тогурск!Y22+уртамск!Y22+шегарск!Y22+'интерн 6'!Y22+Северск!Y22</f>
        <v>0</v>
      </c>
      <c r="Z22" s="19">
        <f>шердатский!Z22+асино!Z22+бакчарск!Z22+ДД1!Z22+'шк-интернат 33'!Z22+дд4!Z22+крыловск!Z22+малиновск!Z22+новиковский!Z22+санаторный!Z22+семилуженский!Z22+тегульдет!Z22+тогурск!Z22+уртамск!Z22+шегарск!Z22+'интерн 6'!Z22+Северск!Z22</f>
        <v>0</v>
      </c>
      <c r="AA22" s="19">
        <f>шердатский!AA22+асино!AA22+бакчарск!AA22+ДД1!AA22+'шк-интернат 33'!AA22+дд4!AA22+крыловск!AA22+малиновск!AA22+новиковский!AA22+санаторный!AA22+семилуженский!AA22+тегульдет!AA22+тогурск!AA22+уртамск!AA22+шегарск!AA22+'интерн 6'!AA22+Северск!AA22</f>
        <v>1</v>
      </c>
      <c r="AB22" s="19">
        <f>шердатский!AB22+асино!AB22+бакчарск!AB22+ДД1!AB22+'шк-интернат 33'!AB22+дд4!AB22+крыловск!AB22+малиновск!AB22+новиковский!AB22+санаторный!AB22+семилуженский!AB22+тегульдет!AB22+тогурск!AB22+уртамск!AB22+шегарск!AB22+'интерн 6'!AB22+Северск!AB22</f>
        <v>0</v>
      </c>
      <c r="AC22" s="19">
        <f>шердатский!AC22+асино!AC22+бакчарск!AC22+ДД1!AC22+'шк-интернат 33'!AC22+дд4!AC22+крыловск!AC22+малиновск!AC22+новиковский!AC22+санаторный!AC22+семилуженский!AC22+тегульдет!AC22+тогурск!AC22+уртамск!AC22+шегарск!AC22+'интерн 6'!AC22+Северск!AC22</f>
        <v>0</v>
      </c>
      <c r="AD22" s="19">
        <f>шердатский!AD22+асино!AD22+бакчарск!AD22+ДД1!AD22+'шк-интернат 33'!AD22+дд4!AD22+крыловск!AD22+малиновск!AD22+новиковский!AD22+санаторный!AD22+семилуженский!AD22+тегульдет!AD22+тогурск!AD22+уртамск!AD22+шегарск!AD22+'интерн 6'!AD22+Северск!AD22</f>
        <v>4</v>
      </c>
      <c r="AE22" s="19">
        <f>шердатский!AE22+асино!AE22+бакчарск!AE22+ДД1!AE22+'шк-интернат 33'!AE22+дд4!AE22+крыловск!AE22+малиновск!AE22+новиковский!AE22+санаторный!AE22+семилуженский!AE22+тегульдет!AE22+тогурск!AE22+уртамск!AE22+шегарск!AE22+'интерн 6'!AE22+Северск!AE22</f>
        <v>0</v>
      </c>
    </row>
    <row r="23" spans="1:31" s="19" customFormat="1" ht="12.75">
      <c r="A23" s="6" t="s">
        <v>21</v>
      </c>
      <c r="B23" s="19">
        <f>шердатский!B23+асино!B23+бакчарск!B23+ДД1!B23+'шк-интернат 33'!B23+дд4!B23+крыловск!B23+малиновск!B23+новиковский!B23+санаторный!B23+семилуженский!B23+тегульдет!B23+тогурск!B23+уртамск!B23+шегарск!B23+'интерн 6'!B23+Северск!B23</f>
        <v>15</v>
      </c>
      <c r="C23" s="19">
        <f>шердатский!C23+асино!C23+бакчарск!C23+ДД1!C23+'шк-интернат 33'!C23+дд4!C23+крыловск!C23+малиновск!C23+новиковский!C23+санаторный!C23+семилуженский!C23+тегульдет!C23+тогурск!C23+уртамск!C23+шегарск!C23+'интерн 6'!C23+Северск!C23</f>
        <v>5</v>
      </c>
      <c r="D23" s="19">
        <f>шердатский!D23+асино!D23+бакчарск!D23+ДД1!D23+'шк-интернат 33'!D23+дд4!D23+крыловск!D23+малиновск!D23+новиковский!D23+санаторный!D23+семилуженский!D23+тегульдет!D23+тогурск!D23+уртамск!D23+шегарск!D23+'интерн 6'!D23+Северск!D23</f>
        <v>3</v>
      </c>
      <c r="E23" s="19">
        <f>шердатский!E23+асино!E23+бакчарск!E23+ДД1!E23+'шк-интернат 33'!E23+дд4!E23+крыловск!E23+малиновск!E23+новиковский!E23+санаторный!E23+семилуженский!E23+тегульдет!E23+тогурск!E23+уртамск!E23+шегарск!E23+'интерн 6'!E23+Северск!E23</f>
        <v>0</v>
      </c>
      <c r="F23" s="19">
        <f>шердатский!F23+асино!F23+бакчарск!F23+ДД1!F23+'шк-интернат 33'!F23+дд4!F23+крыловск!F23+малиновск!F23+новиковский!F23+санаторный!F23+семилуженский!F23+тегульдет!F23+тогурск!F23+уртамск!F23+шегарск!F23+'интерн 6'!F23+Северск!F23</f>
        <v>1</v>
      </c>
      <c r="G23" s="19">
        <f>шердатский!G23+асино!G23+бакчарск!G23+ДД1!G23+'шк-интернат 33'!G23+дд4!G23+крыловск!G23+малиновск!G23+новиковский!G23+санаторный!G23+семилуженский!G23+тегульдет!G23+тогурск!G23+уртамск!G23+шегарск!G23+'интерн 6'!G23+Северск!G23</f>
        <v>1</v>
      </c>
      <c r="H23" s="19">
        <f>шердатский!H23+асино!H23+бакчарск!H23+ДД1!H23+'шк-интернат 33'!H23+дд4!H23+крыловск!H23+малиновск!H23+новиковский!H23+санаторный!H23+семилуженский!H23+тегульдет!H23+тогурск!H23+уртамск!H23+шегарск!H23+'интерн 6'!H23+Северск!H23</f>
        <v>0</v>
      </c>
      <c r="I23" s="19">
        <f>шердатский!I23+асино!I23+бакчарск!I23+ДД1!I23+'шк-интернат 33'!I23+дд4!I23+крыловск!I23+малиновск!I23+новиковский!I23+санаторный!I23+семилуженский!I23+тегульдет!I23+тогурск!I23+уртамск!I23+шегарск!I23+'интерн 6'!I23+Северск!I23</f>
        <v>0</v>
      </c>
      <c r="J23" s="19">
        <f>шердатский!J23+асино!J23+бакчарск!J23+ДД1!J23+'шк-интернат 33'!J23+дд4!J23+крыловск!J23+малиновск!J23+новиковский!J23+санаторный!J23+семилуженский!J23+тегульдет!J23+тогурск!J23+уртамск!J23+шегарск!J23+'интерн 6'!J23+Северск!J23</f>
        <v>2</v>
      </c>
      <c r="K23" s="19">
        <f>шердатский!K23+асино!K23+бакчарск!K23+ДД1!K23+'шк-интернат 33'!K23+дд4!K23+крыловск!K23+малиновск!K23+новиковский!K23+санаторный!K23+семилуженский!K23+тегульдет!K23+тогурск!K23+уртамск!K23+шегарск!K23+'интерн 6'!K23+Северск!K23</f>
        <v>0</v>
      </c>
      <c r="L23" s="19">
        <f>шердатский!L23+асино!L23+бакчарск!L23+ДД1!L23+'шк-интернат 33'!L23+дд4!L23+крыловск!L23+малиновск!L23+новиковский!L23+санаторный!L23+семилуженский!L23+тегульдет!L23+тогурск!L23+уртамск!L23+шегарск!L23+'интерн 6'!L23+Северск!L23</f>
        <v>0</v>
      </c>
      <c r="M23" s="19">
        <f>шердатский!M23+асино!M23+бакчарск!M23+ДД1!M23+'шк-интернат 33'!M23+дд4!M23+крыловск!M23+малиновск!M23+новиковский!M23+санаторный!M23+семилуженский!M23+тегульдет!M23+тогурск!M23+уртамск!M23+шегарск!M23+'интерн 6'!M23+Северск!M23</f>
        <v>0</v>
      </c>
      <c r="N23" s="19">
        <f>шердатский!N23+асино!N23+бакчарск!N23+ДД1!N23+'шк-интернат 33'!N23+дд4!N23+крыловск!N23+малиновск!N23+новиковский!N23+санаторный!N23+семилуженский!N23+тегульдет!N23+тогурск!N23+уртамск!N23+шегарск!N23+'интерн 6'!N23+Северск!N23</f>
        <v>0</v>
      </c>
      <c r="O23" s="19">
        <f>шердатский!O23+асино!O23+бакчарск!O23+ДД1!O23+'шк-интернат 33'!O23+дд4!O23+крыловск!O23+малиновск!O23+новиковский!O23+санаторный!O23+семилуженский!O23+тегульдет!O23+тогурск!O23+уртамск!O23+шегарск!O23+'интерн 6'!O23+Северск!O23</f>
        <v>0</v>
      </c>
      <c r="P23" s="18">
        <f t="shared" si="2"/>
        <v>2</v>
      </c>
      <c r="Q23" s="19">
        <f>шердатский!Q23+асино!Q23+бакчарск!Q23+ДД1!Q23+'шк-интернат 33'!Q23+дд4!Q23+крыловск!Q23+малиновск!Q23+новиковский!Q23+санаторный!Q23+семилуженский!Q23+тегульдет!Q23+тогурск!Q23+уртамск!Q23+шегарск!Q23+'интерн 6'!Q23+Северск!Q23</f>
        <v>0</v>
      </c>
      <c r="R23" s="19">
        <f>шердатский!R23+асино!R23+бакчарск!R23+ДД1!R23+'шк-интернат 33'!R23+дд4!R23+крыловск!R23+малиновск!R23+новиковский!R23+санаторный!R23+семилуженский!R23+тегульдет!R23+тогурск!R23+уртамск!R23+шегарск!R23+'интерн 6'!R23+Северск!R23</f>
        <v>0</v>
      </c>
      <c r="S23" s="19">
        <f>шердатский!S23+асино!S23+бакчарск!S23+ДД1!S23+'шк-интернат 33'!S23+дд4!S23+крыловск!S23+малиновск!S23+новиковский!S23+санаторный!S23+семилуженский!S23+тегульдет!S23+тогурск!S23+уртамск!S23+шегарск!S23+'интерн 6'!S23+Северск!S23</f>
        <v>0</v>
      </c>
      <c r="T23" s="19">
        <f>шердатский!T23+асино!T23+бакчарск!T23+ДД1!T23+'шк-интернат 33'!T23+дд4!T23+крыловск!T23+малиновск!T23+новиковский!T23+санаторный!T23+семилуженский!T23+тегульдет!T23+тогурск!T23+уртамск!T23+шегарск!T23+'интерн 6'!T23+Северск!T23</f>
        <v>0</v>
      </c>
      <c r="U23" s="19">
        <f>шердатский!U23+асино!U23+бакчарск!U23+ДД1!U23+'шк-интернат 33'!U23+дд4!U23+крыловск!U23+малиновск!U23+новиковский!U23+санаторный!U23+семилуженский!U23+тегульдет!U23+тогурск!U23+уртамск!U23+шегарск!U23+'интерн 6'!U23+Северск!U23</f>
        <v>0</v>
      </c>
      <c r="V23" s="19">
        <f>шердатский!V23+асино!V23+бакчарск!V23+ДД1!V23+'шк-интернат 33'!V23+дд4!V23+крыловск!V23+малиновск!V23+новиковский!V23+санаторный!V23+семилуженский!V23+тегульдет!V23+тогурск!V23+уртамск!V23+шегарск!V23+'интерн 6'!V23+Северск!V23</f>
        <v>0</v>
      </c>
      <c r="W23" s="19">
        <f>шердатский!W23+асино!W23+бакчарск!W23+ДД1!W23+'шк-интернат 33'!W23+дд4!W23+крыловск!W23+малиновск!W23+новиковский!W23+санаторный!W23+семилуженский!W23+тегульдет!W23+тогурск!W23+уртамск!W23+шегарск!W23+'интерн 6'!W23+Северск!W23</f>
        <v>0</v>
      </c>
      <c r="X23" s="19">
        <f>шердатский!X23+асино!X23+бакчарск!X23+ДД1!X23+'шк-интернат 33'!X23+дд4!X23+крыловск!X23+малиновск!X23+новиковский!X23+санаторный!X23+семилуженский!X23+тегульдет!X23+тогурск!X23+уртамск!X23+шегарск!X23+'интерн 6'!X23+Северск!X23</f>
        <v>1</v>
      </c>
      <c r="Y23" s="19">
        <f>шердатский!Y23+асино!Y23+бакчарск!Y23+ДД1!Y23+'шк-интернат 33'!Y23+дд4!Y23+крыловск!Y23+малиновск!Y23+новиковский!Y23+санаторный!Y23+семилуженский!Y23+тегульдет!Y23+тогурск!Y23+уртамск!Y23+шегарск!Y23+'интерн 6'!Y23+Северск!Y23</f>
        <v>0</v>
      </c>
      <c r="Z23" s="19">
        <f>шердатский!Z23+асино!Z23+бакчарск!Z23+ДД1!Z23+'шк-интернат 33'!Z23+дд4!Z23+крыловск!Z23+малиновск!Z23+новиковский!Z23+санаторный!Z23+семилуженский!Z23+тегульдет!Z23+тогурск!Z23+уртамск!Z23+шегарск!Z23+'интерн 6'!Z23+Северск!Z23</f>
        <v>1</v>
      </c>
      <c r="AA23" s="19">
        <f>шердатский!AA23+асино!AA23+бакчарск!AA23+ДД1!AA23+'шк-интернат 33'!AA23+дд4!AA23+крыловск!AA23+малиновск!AA23+новиковский!AA23+санаторный!AA23+семилуженский!AA23+тегульдет!AA23+тогурск!AA23+уртамск!AA23+шегарск!AA23+'интерн 6'!AA23+Северск!AA23</f>
        <v>0</v>
      </c>
      <c r="AB23" s="19">
        <f>шердатский!AB23+асино!AB23+бакчарск!AB23+ДД1!AB23+'шк-интернат 33'!AB23+дд4!AB23+крыловск!AB23+малиновск!AB23+новиковский!AB23+санаторный!AB23+семилуженский!AB23+тегульдет!AB23+тогурск!AB23+уртамск!AB23+шегарск!AB23+'интерн 6'!AB23+Северск!AB23</f>
        <v>0</v>
      </c>
      <c r="AC23" s="19">
        <f>шердатский!AC23+асино!AC23+бакчарск!AC23+ДД1!AC23+'шк-интернат 33'!AC23+дд4!AC23+крыловск!AC23+малиновск!AC23+новиковский!AC23+санаторный!AC23+семилуженский!AC23+тегульдет!AC23+тогурск!AC23+уртамск!AC23+шегарск!AC23+'интерн 6'!AC23+Северск!AC23</f>
        <v>0</v>
      </c>
      <c r="AD23" s="19">
        <f>шердатский!AD23+асино!AD23+бакчарск!AD23+ДД1!AD23+'шк-интернат 33'!AD23+дд4!AD23+крыловск!AD23+малиновск!AD23+новиковский!AD23+санаторный!AD23+семилуженский!AD23+тегульдет!AD23+тогурск!AD23+уртамск!AD23+шегарск!AD23+'интерн 6'!AD23+Северск!AD23</f>
        <v>16</v>
      </c>
      <c r="AE23" s="19">
        <f>шердатский!AE23+асино!AE23+бакчарск!AE23+ДД1!AE23+'шк-интернат 33'!AE23+дд4!AE23+крыловск!AE23+малиновск!AE23+новиковский!AE23+санаторный!AE23+семилуженский!AE23+тегульдет!AE23+тогурск!AE23+уртамск!AE23+шегарск!AE23+'интерн 6'!AE23+Северск!AE23</f>
        <v>0</v>
      </c>
    </row>
    <row r="24" spans="1:31" s="19" customFormat="1" ht="12.75">
      <c r="A24" s="6" t="s">
        <v>22</v>
      </c>
      <c r="B24" s="19">
        <f>шердатский!B24+асино!B24+бакчарск!B24+ДД1!B24+'шк-интернат 33'!B24+дд4!B24+крыловск!B24+малиновск!B24+новиковский!B24+санаторный!B24+семилуженский!B24+тегульдет!B24+тогурск!B24+уртамск!B24+шегарск!B24+'интерн 6'!B24+Северск!B24</f>
        <v>14</v>
      </c>
      <c r="C24" s="19">
        <f>шердатский!C24+асино!C24+бакчарск!C24+ДД1!C24+'шк-интернат 33'!C24+дд4!C24+крыловск!C24+малиновск!C24+новиковский!C24+санаторный!C24+семилуженский!C24+тегульдет!C24+тогурск!C24+уртамск!C24+шегарск!C24+'интерн 6'!C24+Северск!C24</f>
        <v>7</v>
      </c>
      <c r="D24" s="19">
        <f>шердатский!D24+асино!D24+бакчарск!D24+ДД1!D24+'шк-интернат 33'!D24+дд4!D24+крыловск!D24+малиновск!D24+новиковский!D24+санаторный!D24+семилуженский!D24+тегульдет!D24+тогурск!D24+уртамск!D24+шегарск!D24+'интерн 6'!D24+Северск!D24</f>
        <v>0</v>
      </c>
      <c r="E24" s="19">
        <f>шердатский!E24+асино!E24+бакчарск!E24+ДД1!E24+'шк-интернат 33'!E24+дд4!E24+крыловск!E24+малиновск!E24+новиковский!E24+санаторный!E24+семилуженский!E24+тегульдет!E24+тогурск!E24+уртамск!E24+шегарск!E24+'интерн 6'!E24+Северск!E24</f>
        <v>0</v>
      </c>
      <c r="F24" s="19">
        <f>шердатский!F24+асино!F24+бакчарск!F24+ДД1!F24+'шк-интернат 33'!F24+дд4!F24+крыловск!F24+малиновск!F24+новиковский!F24+санаторный!F24+семилуженский!F24+тегульдет!F24+тогурск!F24+уртамск!F24+шегарск!F24+'интерн 6'!F24+Северск!F24</f>
        <v>0</v>
      </c>
      <c r="G24" s="19">
        <f>шердатский!G24+асино!G24+бакчарск!G24+ДД1!G24+'шк-интернат 33'!G24+дд4!G24+крыловск!G24+малиновск!G24+новиковский!G24+санаторный!G24+семилуженский!G24+тегульдет!G24+тогурск!G24+уртамск!G24+шегарск!G24+'интерн 6'!G24+Северск!G24</f>
        <v>0</v>
      </c>
      <c r="H24" s="19">
        <f>шердатский!H24+асино!H24+бакчарск!H24+ДД1!H24+'шк-интернат 33'!H24+дд4!H24+крыловск!H24+малиновск!H24+новиковский!H24+санаторный!H24+семилуженский!H24+тегульдет!H24+тогурск!H24+уртамск!H24+шегарск!H24+'интерн 6'!H24+Северск!H24</f>
        <v>0</v>
      </c>
      <c r="I24" s="19">
        <f>шердатский!I24+асино!I24+бакчарск!I24+ДД1!I24+'шк-интернат 33'!I24+дд4!I24+крыловск!I24+малиновск!I24+новиковский!I24+санаторный!I24+семилуженский!I24+тегульдет!I24+тогурск!I24+уртамск!I24+шегарск!I24+'интерн 6'!I24+Северск!I24</f>
        <v>0</v>
      </c>
      <c r="J24" s="19">
        <f>шердатский!J24+асино!J24+бакчарск!J24+ДД1!J24+'шк-интернат 33'!J24+дд4!J24+крыловск!J24+малиновск!J24+новиковский!J24+санаторный!J24+семилуженский!J24+тегульдет!J24+тогурск!J24+уртамск!J24+шегарск!J24+'интерн 6'!J24+Северск!J24</f>
        <v>0</v>
      </c>
      <c r="K24" s="19">
        <f>шердатский!K24+асино!K24+бакчарск!K24+ДД1!K24+'шк-интернат 33'!K24+дд4!K24+крыловск!K24+малиновск!K24+новиковский!K24+санаторный!K24+семилуженский!K24+тегульдет!K24+тогурск!K24+уртамск!K24+шегарск!K24+'интерн 6'!K24+Северск!K24</f>
        <v>0</v>
      </c>
      <c r="L24" s="19">
        <f>шердатский!L24+асино!L24+бакчарск!L24+ДД1!L24+'шк-интернат 33'!L24+дд4!L24+крыловск!L24+малиновск!L24+новиковский!L24+санаторный!L24+семилуженский!L24+тегульдет!L24+тогурск!L24+уртамск!L24+шегарск!L24+'интерн 6'!L24+Северск!L24</f>
        <v>0</v>
      </c>
      <c r="M24" s="19">
        <f>шердатский!M24+асино!M24+бакчарск!M24+ДД1!M24+'шк-интернат 33'!M24+дд4!M24+крыловск!M24+малиновск!M24+новиковский!M24+санаторный!M24+семилуженский!M24+тегульдет!M24+тогурск!M24+уртамск!M24+шегарск!M24+'интерн 6'!M24+Северск!M24</f>
        <v>0</v>
      </c>
      <c r="N24" s="19">
        <f>шердатский!N24+асино!N24+бакчарск!N24+ДД1!N24+'шк-интернат 33'!N24+дд4!N24+крыловск!N24+малиновск!N24+новиковский!N24+санаторный!N24+семилуженский!N24+тегульдет!N24+тогурск!N24+уртамск!N24+шегарск!N24+'интерн 6'!N24+Северск!N24</f>
        <v>0</v>
      </c>
      <c r="O24" s="19">
        <f>шердатский!O24+асино!O24+бакчарск!O24+ДД1!O24+'шк-интернат 33'!O24+дд4!O24+крыловск!O24+малиновск!O24+новиковский!O24+санаторный!O24+семилуженский!O24+тегульдет!O24+тогурск!O24+уртамск!O24+шегарск!O24+'интерн 6'!O24+Северск!O24</f>
        <v>0</v>
      </c>
      <c r="P24" s="18">
        <f t="shared" si="2"/>
        <v>10</v>
      </c>
      <c r="Q24" s="19">
        <f>шердатский!Q24+асино!Q24+бакчарск!Q24+ДД1!Q24+'шк-интернат 33'!Q24+дд4!Q24+крыловск!Q24+малиновск!Q24+новиковский!Q24+санаторный!Q24+семилуженский!Q24+тегульдет!Q24+тогурск!Q24+уртамск!Q24+шегарск!Q24+'интерн 6'!Q24+Северск!Q24</f>
        <v>0</v>
      </c>
      <c r="R24" s="19">
        <f>шердатский!R24+асино!R24+бакчарск!R24+ДД1!R24+'шк-интернат 33'!R24+дд4!R24+крыловск!R24+малиновск!R24+новиковский!R24+санаторный!R24+семилуженский!R24+тегульдет!R24+тогурск!R24+уртамск!R24+шегарск!R24+'интерн 6'!R24+Северск!R24</f>
        <v>6</v>
      </c>
      <c r="S24" s="19">
        <f>шердатский!S24+асино!S24+бакчарск!S24+ДД1!S24+'шк-интернат 33'!S24+дд4!S24+крыловск!S24+малиновск!S24+новиковский!S24+санаторный!S24+семилуженский!S24+тегульдет!S24+тогурск!S24+уртамск!S24+шегарск!S24+'интерн 6'!S24+Северск!S24</f>
        <v>3</v>
      </c>
      <c r="T24" s="19">
        <f>шердатский!T24+асино!T24+бакчарск!T24+ДД1!T24+'шк-интернат 33'!T24+дд4!T24+крыловск!T24+малиновск!T24+новиковский!T24+санаторный!T24+семилуженский!T24+тегульдет!T24+тогурск!T24+уртамск!T24+шегарск!T24+'интерн 6'!T24+Северск!T24</f>
        <v>0</v>
      </c>
      <c r="U24" s="19">
        <f>шердатский!U24+асино!U24+бакчарск!U24+ДД1!U24+'шк-интернат 33'!U24+дд4!U24+крыловск!U24+малиновск!U24+новиковский!U24+санаторный!U24+семилуженский!U24+тегульдет!U24+тогурск!U24+уртамск!U24+шегарск!U24+'интерн 6'!U24+Северск!U24</f>
        <v>0</v>
      </c>
      <c r="V24" s="19">
        <f>шердатский!V24+асино!V24+бакчарск!V24+ДД1!V24+'шк-интернат 33'!V24+дд4!V24+крыловск!V24+малиновск!V24+новиковский!V24+санаторный!V24+семилуженский!V24+тегульдет!V24+тогурск!V24+уртамск!V24+шегарск!V24+'интерн 6'!V24+Северск!V24</f>
        <v>0</v>
      </c>
      <c r="W24" s="19">
        <f>шердатский!W24+асино!W24+бакчарск!W24+ДД1!W24+'шк-интернат 33'!W24+дд4!W24+крыловск!W24+малиновск!W24+новиковский!W24+санаторный!W24+семилуженский!W24+тегульдет!W24+тогурск!W24+уртамск!W24+шегарск!W24+'интерн 6'!W24+Северск!W24</f>
        <v>0</v>
      </c>
      <c r="X24" s="19">
        <f>шердатский!X24+асино!X24+бакчарск!X24+ДД1!X24+'шк-интернат 33'!X24+дд4!X24+крыловск!X24+малиновск!X24+новиковский!X24+санаторный!X24+семилуженский!X24+тегульдет!X24+тогурск!X24+уртамск!X24+шегарск!X24+'интерн 6'!X24+Северск!X24</f>
        <v>1</v>
      </c>
      <c r="Y24" s="19">
        <f>шердатский!Y24+асино!Y24+бакчарск!Y24+ДД1!Y24+'шк-интернат 33'!Y24+дд4!Y24+крыловск!Y24+малиновск!Y24+новиковский!Y24+санаторный!Y24+семилуженский!Y24+тегульдет!Y24+тогурск!Y24+уртамск!Y24+шегарск!Y24+'интерн 6'!Y24+Северск!Y24</f>
        <v>0</v>
      </c>
      <c r="Z24" s="19">
        <f>шердатский!Z24+асино!Z24+бакчарск!Z24+ДД1!Z24+'шк-интернат 33'!Z24+дд4!Z24+крыловск!Z24+малиновск!Z24+новиковский!Z24+санаторный!Z24+семилуженский!Z24+тегульдет!Z24+тогурск!Z24+уртамск!Z24+шегарск!Z24+'интерн 6'!Z24+Северск!Z24</f>
        <v>0</v>
      </c>
      <c r="AA24" s="19">
        <f>шердатский!AA24+асино!AA24+бакчарск!AA24+ДД1!AA24+'шк-интернат 33'!AA24+дд4!AA24+крыловск!AA24+малиновск!AA24+новиковский!AA24+санаторный!AA24+семилуженский!AA24+тегульдет!AA24+тогурск!AA24+уртамск!AA24+шегарск!AA24+'интерн 6'!AA24+Северск!AA24</f>
        <v>0</v>
      </c>
      <c r="AB24" s="19">
        <f>шердатский!AB24+асино!AB24+бакчарск!AB24+ДД1!AB24+'шк-интернат 33'!AB24+дд4!AB24+крыловск!AB24+малиновск!AB24+новиковский!AB24+санаторный!AB24+семилуженский!AB24+тегульдет!AB24+тогурск!AB24+уртамск!AB24+шегарск!AB24+'интерн 6'!AB24+Северск!AB24</f>
        <v>0</v>
      </c>
      <c r="AC24" s="19">
        <f>шердатский!AC24+асино!AC24+бакчарск!AC24+ДД1!AC24+'шк-интернат 33'!AC24+дд4!AC24+крыловск!AC24+малиновск!AC24+новиковский!AC24+санаторный!AC24+семилуженский!AC24+тегульдет!AC24+тогурск!AC24+уртамск!AC24+шегарск!AC24+'интерн 6'!AC24+Северск!AC24</f>
        <v>0</v>
      </c>
      <c r="AD24" s="19">
        <f>шердатский!AD24+асино!AD24+бакчарск!AD24+ДД1!AD24+'шк-интернат 33'!AD24+дд4!AD24+крыловск!AD24+малиновск!AD24+новиковский!AD24+санаторный!AD24+семилуженский!AD24+тегульдет!AD24+тогурск!AD24+уртамск!AD24+шегарск!AD24+'интерн 6'!AD24+Северск!AD24</f>
        <v>4</v>
      </c>
      <c r="AE24" s="19">
        <f>шердатский!AE24+асино!AE24+бакчарск!AE24+ДД1!AE24+'шк-интернат 33'!AE24+дд4!AE24+крыловск!AE24+малиновск!AE24+новиковский!AE24+санаторный!AE24+семилуженский!AE24+тегульдет!AE24+тогурск!AE24+уртамск!AE24+шегарск!AE24+'интерн 6'!AE24+Северск!AE24</f>
        <v>1</v>
      </c>
    </row>
    <row r="25" spans="1:31" s="19" customFormat="1" ht="12.75">
      <c r="A25" s="6" t="s">
        <v>23</v>
      </c>
      <c r="B25" s="19">
        <f>шердатский!B25+асино!B25+бакчарск!B25+ДД1!B25+'шк-интернат 33'!B25+дд4!B25+крыловск!B25+малиновск!B25+новиковский!B25+санаторный!B25+семилуженский!B25+тегульдет!B25+тогурск!B25+уртамск!B25+шегарск!B25+'интерн 6'!B25+Северск!B25</f>
        <v>14</v>
      </c>
      <c r="C25" s="19">
        <f>шердатский!C25+асино!C25+бакчарск!C25+ДД1!C25+'шк-интернат 33'!C25+дд4!C25+крыловск!C25+малиновск!C25+новиковский!C25+санаторный!C25+семилуженский!C25+тегульдет!C25+тогурск!C25+уртамск!C25+шегарск!C25+'интерн 6'!C25+Северск!C25</f>
        <v>3</v>
      </c>
      <c r="D25" s="19">
        <f>шердатский!D25+асино!D25+бакчарск!D25+ДД1!D25+'шк-интернат 33'!D25+дд4!D25+крыловск!D25+малиновск!D25+новиковский!D25+санаторный!D25+семилуженский!D25+тегульдет!D25+тогурск!D25+уртамск!D25+шегарск!D25+'интерн 6'!D25+Северск!D25</f>
        <v>4</v>
      </c>
      <c r="E25" s="19">
        <f>шердатский!E25+асино!E25+бакчарск!E25+ДД1!E25+'шк-интернат 33'!E25+дд4!E25+крыловск!E25+малиновск!E25+новиковский!E25+санаторный!E25+семилуженский!E25+тегульдет!E25+тогурск!E25+уртамск!E25+шегарск!E25+'интерн 6'!E25+Северск!E25</f>
        <v>0</v>
      </c>
      <c r="F25" s="19">
        <f>шердатский!F25+асино!F25+бакчарск!F25+ДД1!F25+'шк-интернат 33'!F25+дд4!F25+крыловск!F25+малиновск!F25+новиковский!F25+санаторный!F25+семилуженский!F25+тегульдет!F25+тогурск!F25+уртамск!F25+шегарск!F25+'интерн 6'!F25+Северск!F25</f>
        <v>0</v>
      </c>
      <c r="G25" s="19">
        <f>шердатский!G25+асино!G25+бакчарск!G25+ДД1!G25+'шк-интернат 33'!G25+дд4!G25+крыловск!G25+малиновск!G25+новиковский!G25+санаторный!G25+семилуженский!G25+тегульдет!G25+тогурск!G25+уртамск!G25+шегарск!G25+'интерн 6'!G25+Северск!G25</f>
        <v>0</v>
      </c>
      <c r="H25" s="19">
        <f>шердатский!H25+асино!H25+бакчарск!H25+ДД1!H25+'шк-интернат 33'!H25+дд4!H25+крыловск!H25+малиновск!H25+новиковский!H25+санаторный!H25+семилуженский!H25+тегульдет!H25+тогурск!H25+уртамск!H25+шегарск!H25+'интерн 6'!H25+Северск!H25</f>
        <v>0</v>
      </c>
      <c r="I25" s="19">
        <f>шердатский!I25+асино!I25+бакчарск!I25+ДД1!I25+'шк-интернат 33'!I25+дд4!I25+крыловск!I25+малиновск!I25+новиковский!I25+санаторный!I25+семилуженский!I25+тегульдет!I25+тогурск!I25+уртамск!I25+шегарск!I25+'интерн 6'!I25+Северск!I25</f>
        <v>0</v>
      </c>
      <c r="J25" s="19">
        <f>шердатский!J25+асино!J25+бакчарск!J25+ДД1!J25+'шк-интернат 33'!J25+дд4!J25+крыловск!J25+малиновск!J25+новиковский!J25+санаторный!J25+семилуженский!J25+тегульдет!J25+тогурск!J25+уртамск!J25+шегарск!J25+'интерн 6'!J25+Северск!J25</f>
        <v>3</v>
      </c>
      <c r="K25" s="19">
        <f>шердатский!K25+асино!K25+бакчарск!K25+ДД1!K25+'шк-интернат 33'!K25+дд4!K25+крыловск!K25+малиновск!K25+новиковский!K25+санаторный!K25+семилуженский!K25+тегульдет!K25+тогурск!K25+уртамск!K25+шегарск!K25+'интерн 6'!K25+Северск!K25</f>
        <v>0</v>
      </c>
      <c r="L25" s="19">
        <f>шердатский!L25+асино!L25+бакчарск!L25+ДД1!L25+'шк-интернат 33'!L25+дд4!L25+крыловск!L25+малиновск!L25+новиковский!L25+санаторный!L25+семилуженский!L25+тегульдет!L25+тогурск!L25+уртамск!L25+шегарск!L25+'интерн 6'!L25+Северск!L25</f>
        <v>0</v>
      </c>
      <c r="M25" s="19">
        <f>шердатский!M25+асино!M25+бакчарск!M25+ДД1!M25+'шк-интернат 33'!M25+дд4!M25+крыловск!M25+малиновск!M25+новиковский!M25+санаторный!M25+семилуженский!M25+тегульдет!M25+тогурск!M25+уртамск!M25+шегарск!M25+'интерн 6'!M25+Северск!M25</f>
        <v>0</v>
      </c>
      <c r="N25" s="19">
        <f>шердатский!N25+асино!N25+бакчарск!N25+ДД1!N25+'шк-интернат 33'!N25+дд4!N25+крыловск!N25+малиновск!N25+новиковский!N25+санаторный!N25+семилуженский!N25+тегульдет!N25+тогурск!N25+уртамск!N25+шегарск!N25+'интерн 6'!N25+Северск!N25</f>
        <v>0</v>
      </c>
      <c r="O25" s="19">
        <f>шердатский!O25+асино!O25+бакчарск!O25+ДД1!O25+'шк-интернат 33'!O25+дд4!O25+крыловск!O25+малиновск!O25+новиковский!O25+санаторный!O25+семилуженский!O25+тегульдет!O25+тогурск!O25+уртамск!O25+шегарск!O25+'интерн 6'!O25+Северск!O25</f>
        <v>0</v>
      </c>
      <c r="P25" s="18">
        <f t="shared" si="2"/>
        <v>10</v>
      </c>
      <c r="Q25" s="19">
        <f>шердатский!Q25+асино!Q25+бакчарск!Q25+ДД1!Q25+'шк-интернат 33'!Q25+дд4!Q25+крыловск!Q25+малиновск!Q25+новиковский!Q25+санаторный!Q25+семилуженский!Q25+тегульдет!Q25+тогурск!Q25+уртамск!Q25+шегарск!Q25+'интерн 6'!Q25+Северск!Q25</f>
        <v>0</v>
      </c>
      <c r="R25" s="19">
        <f>шердатский!R25+асино!R25+бакчарск!R25+ДД1!R25+'шк-интернат 33'!R25+дд4!R25+крыловск!R25+малиновск!R25+новиковский!R25+санаторный!R25+семилуженский!R25+тегульдет!R25+тогурск!R25+уртамск!R25+шегарск!R25+'интерн 6'!R25+Северск!R25</f>
        <v>1</v>
      </c>
      <c r="S25" s="19">
        <f>шердатский!S25+асино!S25+бакчарск!S25+ДД1!S25+'шк-интернат 33'!S25+дд4!S25+крыловск!S25+малиновск!S25+новиковский!S25+санаторный!S25+семилуженский!S25+тегульдет!S25+тогурск!S25+уртамск!S25+шегарск!S25+'интерн 6'!S25+Северск!S25</f>
        <v>0</v>
      </c>
      <c r="T25" s="19">
        <f>шердатский!T25+асино!T25+бакчарск!T25+ДД1!T25+'шк-интернат 33'!T25+дд4!T25+крыловск!T25+малиновск!T25+новиковский!T25+санаторный!T25+семилуженский!T25+тегульдет!T25+тогурск!T25+уртамск!T25+шегарск!T25+'интерн 6'!T25+Северск!T25</f>
        <v>0</v>
      </c>
      <c r="U25" s="19">
        <f>шердатский!U25+асино!U25+бакчарск!U25+ДД1!U25+'шк-интернат 33'!U25+дд4!U25+крыловск!U25+малиновск!U25+новиковский!U25+санаторный!U25+семилуженский!U25+тегульдет!U25+тогурск!U25+уртамск!U25+шегарск!U25+'интерн 6'!U25+Северск!U25</f>
        <v>0</v>
      </c>
      <c r="V25" s="19">
        <f>шердатский!V25+асино!V25+бакчарск!V25+ДД1!V25+'шк-интернат 33'!V25+дд4!V25+крыловск!V25+малиновск!V25+новиковский!V25+санаторный!V25+семилуженский!V25+тегульдет!V25+тогурск!V25+уртамск!V25+шегарск!V25+'интерн 6'!V25+Северск!V25</f>
        <v>0</v>
      </c>
      <c r="W25" s="19">
        <f>шердатский!W25+асино!W25+бакчарск!W25+ДД1!W25+'шк-интернат 33'!W25+дд4!W25+крыловск!W25+малиновск!W25+новиковский!W25+санаторный!W25+семилуженский!W25+тегульдет!W25+тогурск!W25+уртамск!W25+шегарск!W25+'интерн 6'!W25+Северск!W25</f>
        <v>0</v>
      </c>
      <c r="X25" s="19">
        <f>шердатский!X25+асино!X25+бакчарск!X25+ДД1!X25+'шк-интернат 33'!X25+дд4!X25+крыловск!X25+малиновск!X25+новиковский!X25+санаторный!X25+семилуженский!X25+тегульдет!X25+тогурск!X25+уртамск!X25+шегарск!X25+'интерн 6'!X25+Северск!X25</f>
        <v>1</v>
      </c>
      <c r="Y25" s="19">
        <f>шердатский!Y25+асино!Y25+бакчарск!Y25+ДД1!Y25+'шк-интернат 33'!Y25+дд4!Y25+крыловск!Y25+малиновск!Y25+новиковский!Y25+санаторный!Y25+семилуженский!Y25+тегульдет!Y25+тогурск!Y25+уртамск!Y25+шегарск!Y25+'интерн 6'!Y25+Северск!Y25</f>
        <v>1</v>
      </c>
      <c r="Z25" s="19">
        <f>шердатский!Z25+асино!Z25+бакчарск!Z25+ДД1!Z25+'шк-интернат 33'!Z25+дд4!Z25+крыловск!Z25+малиновск!Z25+новиковский!Z25+санаторный!Z25+семилуженский!Z25+тегульдет!Z25+тогурск!Z25+уртамск!Z25+шегарск!Z25+'интерн 6'!Z25+Северск!Z25</f>
        <v>2</v>
      </c>
      <c r="AA25" s="19">
        <f>шердатский!AA25+асино!AA25+бакчарск!AA25+ДД1!AA25+'шк-интернат 33'!AA25+дд4!AA25+крыловск!AA25+малиновск!AA25+новиковский!AA25+санаторный!AA25+семилуженский!AA25+тегульдет!AA25+тогурск!AA25+уртамск!AA25+шегарск!AA25+'интерн 6'!AA25+Северск!AA25</f>
        <v>1</v>
      </c>
      <c r="AB25" s="19">
        <f>шердатский!AB25+асино!AB25+бакчарск!AB25+ДД1!AB25+'шк-интернат 33'!AB25+дд4!AB25+крыловск!AB25+малиновск!AB25+новиковский!AB25+санаторный!AB25+семилуженский!AB25+тегульдет!AB25+тогурск!AB25+уртамск!AB25+шегарск!AB25+'интерн 6'!AB25+Северск!AB25</f>
        <v>1</v>
      </c>
      <c r="AC25" s="19">
        <f>шердатский!AC25+асино!AC25+бакчарск!AC25+ДД1!AC25+'шк-интернат 33'!AC25+дд4!AC25+крыловск!AC25+малиновск!AC25+новиковский!AC25+санаторный!AC25+семилуженский!AC25+тегульдет!AC25+тогурск!AC25+уртамск!AC25+шегарск!AC25+'интерн 6'!AC25+Северск!AC25</f>
        <v>0</v>
      </c>
      <c r="AD25" s="19">
        <f>шердатский!AD25+асино!AD25+бакчарск!AD25+ДД1!AD25+'шк-интернат 33'!AD25+дд4!AD25+крыловск!AD25+малиновск!AD25+новиковский!AD25+санаторный!AD25+семилуженский!AD25+тегульдет!AD25+тогурск!AD25+уртамск!AD25+шегарск!AD25+'интерн 6'!AD25+Северск!AD25</f>
        <v>8</v>
      </c>
      <c r="AE25" s="19">
        <f>шердатский!AE25+асино!AE25+бакчарск!AE25+ДД1!AE25+'шк-интернат 33'!AE25+дд4!AE25+крыловск!AE25+малиновск!AE25+новиковский!AE25+санаторный!AE25+семилуженский!AE25+тегульдет!AE25+тогурск!AE25+уртамск!AE25+шегарск!AE25+'интерн 6'!AE25+Северск!AE25</f>
        <v>1</v>
      </c>
    </row>
    <row r="26" spans="1:31" s="19" customFormat="1" ht="12.75">
      <c r="A26" s="6" t="s">
        <v>24</v>
      </c>
      <c r="B26" s="19">
        <f>шердатский!B26+асино!B26+бакчарск!B26+ДД1!B26+'шк-интернат 33'!B26+дд4!B26+крыловск!B26+малиновск!B26+новиковский!B26+санаторный!B26+семилуженский!B26+тегульдет!B26+тогурск!B26+уртамск!B26+шегарск!B26+'интерн 6'!B26+Северск!B26</f>
        <v>19</v>
      </c>
      <c r="C26" s="19">
        <f>шердатский!C26+асино!C26+бакчарск!C26+ДД1!C26+'шк-интернат 33'!C26+дд4!C26+крыловск!C26+малиновск!C26+новиковский!C26+санаторный!C26+семилуженский!C26+тегульдет!C26+тогурск!C26+уртамск!C26+шегарск!C26+'интерн 6'!C26+Северск!C26</f>
        <v>5</v>
      </c>
      <c r="D26" s="19">
        <f>шердатский!D26+асино!D26+бакчарск!D26+ДД1!D26+'шк-интернат 33'!D26+дд4!D26+крыловск!D26+малиновск!D26+новиковский!D26+санаторный!D26+семилуженский!D26+тегульдет!D26+тогурск!D26+уртамск!D26+шегарск!D26+'интерн 6'!D26+Северск!D26</f>
        <v>5</v>
      </c>
      <c r="E26" s="19">
        <f>шердатский!E26+асино!E26+бакчарск!E26+ДД1!E26+'шк-интернат 33'!E26+дд4!E26+крыловск!E26+малиновск!E26+новиковский!E26+санаторный!E26+семилуженский!E26+тегульдет!E26+тогурск!E26+уртамск!E26+шегарск!E26+'интерн 6'!E26+Северск!E26</f>
        <v>0</v>
      </c>
      <c r="F26" s="19">
        <f>шердатский!F26+асино!F26+бакчарск!F26+ДД1!F26+'шк-интернат 33'!F26+дд4!F26+крыловск!F26+малиновск!F26+новиковский!F26+санаторный!F26+семилуженский!F26+тегульдет!F26+тогурск!F26+уртамск!F26+шегарск!F26+'интерн 6'!F26+Северск!F26</f>
        <v>0</v>
      </c>
      <c r="G26" s="19">
        <f>шердатский!G26+асино!G26+бакчарск!G26+ДД1!G26+'шк-интернат 33'!G26+дд4!G26+крыловск!G26+малиновск!G26+новиковский!G26+санаторный!G26+семилуженский!G26+тегульдет!G26+тогурск!G26+уртамск!G26+шегарск!G26+'интерн 6'!G26+Северск!G26</f>
        <v>2</v>
      </c>
      <c r="H26" s="19">
        <f>шердатский!H26+асино!H26+бакчарск!H26+ДД1!H26+'шк-интернат 33'!H26+дд4!H26+крыловск!H26+малиновск!H26+новиковский!H26+санаторный!H26+семилуженский!H26+тегульдет!H26+тогурск!H26+уртамск!H26+шегарск!H26+'интерн 6'!H26+Северск!H26</f>
        <v>0</v>
      </c>
      <c r="I26" s="19">
        <f>шердатский!I26+асино!I26+бакчарск!I26+ДД1!I26+'шк-интернат 33'!I26+дд4!I26+крыловск!I26+малиновск!I26+новиковский!I26+санаторный!I26+семилуженский!I26+тегульдет!I26+тогурск!I26+уртамск!I26+шегарск!I26+'интерн 6'!I26+Северск!I26</f>
        <v>0</v>
      </c>
      <c r="J26" s="19">
        <f>шердатский!J26+асино!J26+бакчарск!J26+ДД1!J26+'шк-интернат 33'!J26+дд4!J26+крыловск!J26+малиновск!J26+новиковский!J26+санаторный!J26+семилуженский!J26+тегульдет!J26+тогурск!J26+уртамск!J26+шегарск!J26+'интерн 6'!J26+Северск!J26</f>
        <v>1</v>
      </c>
      <c r="K26" s="19">
        <f>шердатский!K26+асино!K26+бакчарск!K26+ДД1!K26+'шк-интернат 33'!K26+дд4!K26+крыловск!K26+малиновск!K26+новиковский!K26+санаторный!K26+семилуженский!K26+тегульдет!K26+тогурск!K26+уртамск!K26+шегарск!K26+'интерн 6'!K26+Северск!K26</f>
        <v>0</v>
      </c>
      <c r="L26" s="19">
        <f>шердатский!L26+асино!L26+бакчарск!L26+ДД1!L26+'шк-интернат 33'!L26+дд4!L26+крыловск!L26+малиновск!L26+новиковский!L26+санаторный!L26+семилуженский!L26+тегульдет!L26+тогурск!L26+уртамск!L26+шегарск!L26+'интерн 6'!L26+Северск!L26</f>
        <v>0</v>
      </c>
      <c r="M26" s="19">
        <f>шердатский!M26+асино!M26+бакчарск!M26+ДД1!M26+'шк-интернат 33'!M26+дд4!M26+крыловск!M26+малиновск!M26+новиковский!M26+санаторный!M26+семилуженский!M26+тегульдет!M26+тогурск!M26+уртамск!M26+шегарск!M26+'интерн 6'!M26+Северск!M26</f>
        <v>0</v>
      </c>
      <c r="N26" s="19">
        <f>шердатский!N26+асино!N26+бакчарск!N26+ДД1!N26+'шк-интернат 33'!N26+дд4!N26+крыловск!N26+малиновск!N26+новиковский!N26+санаторный!N26+семилуженский!N26+тегульдет!N26+тогурск!N26+уртамск!N26+шегарск!N26+'интерн 6'!N26+Северск!N26</f>
        <v>0</v>
      </c>
      <c r="O26" s="19">
        <f>шердатский!O26+асино!O26+бакчарск!O26+ДД1!O26+'шк-интернат 33'!O26+дд4!O26+крыловск!O26+малиновск!O26+новиковский!O26+санаторный!O26+семилуженский!O26+тегульдет!O26+тогурск!O26+уртамск!O26+шегарск!O26+'интерн 6'!O26+Северск!O26</f>
        <v>0</v>
      </c>
      <c r="P26" s="18">
        <f t="shared" si="2"/>
        <v>8</v>
      </c>
      <c r="Q26" s="19">
        <f>шердатский!Q26+асино!Q26+бакчарск!Q26+ДД1!Q26+'шк-интернат 33'!Q26+дд4!Q26+крыловск!Q26+малиновск!Q26+новиковский!Q26+санаторный!Q26+семилуженский!Q26+тегульдет!Q26+тогурск!Q26+уртамск!Q26+шегарск!Q26+'интерн 6'!Q26+Северск!Q26</f>
        <v>0</v>
      </c>
      <c r="R26" s="19">
        <f>шердатский!R26+асино!R26+бакчарск!R26+ДД1!R26+'шк-интернат 33'!R26+дд4!R26+крыловск!R26+малиновск!R26+новиковский!R26+санаторный!R26+семилуженский!R26+тегульдет!R26+тогурск!R26+уртамск!R26+шегарск!R26+'интерн 6'!R26+Северск!R26</f>
        <v>1</v>
      </c>
      <c r="S26" s="19">
        <f>шердатский!S26+асино!S26+бакчарск!S26+ДД1!S26+'шк-интернат 33'!S26+дд4!S26+крыловск!S26+малиновск!S26+новиковский!S26+санаторный!S26+семилуженский!S26+тегульдет!S26+тогурск!S26+уртамск!S26+шегарск!S26+'интерн 6'!S26+Северск!S26</f>
        <v>0</v>
      </c>
      <c r="T26" s="19">
        <f>шердатский!T26+асино!T26+бакчарск!T26+ДД1!T26+'шк-интернат 33'!T26+дд4!T26+крыловск!T26+малиновск!T26+новиковский!T26+санаторный!T26+семилуженский!T26+тегульдет!T26+тогурск!T26+уртамск!T26+шегарск!T26+'интерн 6'!T26+Северск!T26</f>
        <v>0</v>
      </c>
      <c r="U26" s="19">
        <f>шердатский!U26+асино!U26+бакчарск!U26+ДД1!U26+'шк-интернат 33'!U26+дд4!U26+крыловск!U26+малиновск!U26+новиковский!U26+санаторный!U26+семилуженский!U26+тегульдет!U26+тогурск!U26+уртамск!U26+шегарск!U26+'интерн 6'!U26+Северск!U26</f>
        <v>0</v>
      </c>
      <c r="V26" s="19">
        <f>шердатский!V26+асино!V26+бакчарск!V26+ДД1!V26+'шк-интернат 33'!V26+дд4!V26+крыловск!V26+малиновск!V26+новиковский!V26+санаторный!V26+семилуженский!V26+тегульдет!V26+тогурск!V26+уртамск!V26+шегарск!V26+'интерн 6'!V26+Северск!V26</f>
        <v>0</v>
      </c>
      <c r="W26" s="19">
        <f>шердатский!W26+асино!W26+бакчарск!W26+ДД1!W26+'шк-интернат 33'!W26+дд4!W26+крыловск!W26+малиновск!W26+новиковский!W26+санаторный!W26+семилуженский!W26+тегульдет!W26+тогурск!W26+уртамск!W26+шегарск!W26+'интерн 6'!W26+Северск!W26</f>
        <v>0</v>
      </c>
      <c r="X26" s="19">
        <f>шердатский!X26+асино!X26+бакчарск!X26+ДД1!X26+'шк-интернат 33'!X26+дд4!X26+крыловск!X26+малиновск!X26+новиковский!X26+санаторный!X26+семилуженский!X26+тегульдет!X26+тогурск!X26+уртамск!X26+шегарск!X26+'интерн 6'!X26+Северск!X26</f>
        <v>0</v>
      </c>
      <c r="Y26" s="19">
        <f>шердатский!Y26+асино!Y26+бакчарск!Y26+ДД1!Y26+'шк-интернат 33'!Y26+дд4!Y26+крыловск!Y26+малиновск!Y26+новиковский!Y26+санаторный!Y26+семилуженский!Y26+тегульдет!Y26+тогурск!Y26+уртамск!Y26+шегарск!Y26+'интерн 6'!Y26+Северск!Y26</f>
        <v>0</v>
      </c>
      <c r="Z26" s="19">
        <f>шердатский!Z26+асино!Z26+бакчарск!Z26+ДД1!Z26+'шк-интернат 33'!Z26+дд4!Z26+крыловск!Z26+малиновск!Z26+новиковский!Z26+санаторный!Z26+семилуженский!Z26+тегульдет!Z26+тогурск!Z26+уртамск!Z26+шегарск!Z26+'интерн 6'!Z26+Северск!Z26</f>
        <v>0</v>
      </c>
      <c r="AA26" s="19">
        <f>шердатский!AA26+асино!AA26+бакчарск!AA26+ДД1!AA26+'шк-интернат 33'!AA26+дд4!AA26+крыловск!AA26+малиновск!AA26+новиковский!AA26+санаторный!AA26+семилуженский!AA26+тегульдет!AA26+тогурск!AA26+уртамск!AA26+шегарск!AA26+'интерн 6'!AA26+Северск!AA26</f>
        <v>0</v>
      </c>
      <c r="AB26" s="19">
        <f>шердатский!AB26+асино!AB26+бакчарск!AB26+ДД1!AB26+'шк-интернат 33'!AB26+дд4!AB26+крыловск!AB26+малиновск!AB26+новиковский!AB26+санаторный!AB26+семилуженский!AB26+тегульдет!AB26+тогурск!AB26+уртамск!AB26+шегарск!AB26+'интерн 6'!AB26+Северск!AB26</f>
        <v>0</v>
      </c>
      <c r="AC26" s="19">
        <f>шердатский!AC26+асино!AC26+бакчарск!AC26+ДД1!AC26+'шк-интернат 33'!AC26+дд4!AC26+крыловск!AC26+малиновск!AC26+новиковский!AC26+санаторный!AC26+семилуженский!AC26+тегульдет!AC26+тогурск!AC26+уртамск!AC26+шегарск!AC26+'интерн 6'!AC26+Северск!AC26</f>
        <v>0</v>
      </c>
      <c r="AD26" s="19">
        <f>шердатский!AD26+асино!AD26+бакчарск!AD26+ДД1!AD26+'шк-интернат 33'!AD26+дд4!AD26+крыловск!AD26+малиновск!AD26+новиковский!AD26+санаторный!AD26+семилуженский!AD26+тегульдет!AD26+тогурск!AD26+уртамск!AD26+шегарск!AD26+'интерн 6'!AD26+Северск!AD26</f>
        <v>16</v>
      </c>
      <c r="AE26" s="19">
        <f>шердатский!AE26+асино!AE26+бакчарск!AE26+ДД1!AE26+'шк-интернат 33'!AE26+дд4!AE26+крыловск!AE26+малиновск!AE26+новиковский!AE26+санаторный!AE26+семилуженский!AE26+тегульдет!AE26+тогурск!AE26+уртамск!AE26+шегарск!AE26+'интерн 6'!AE26+Северск!AE26</f>
        <v>4</v>
      </c>
    </row>
    <row r="27" spans="1:31" s="19" customFormat="1" ht="12.75">
      <c r="A27" s="6" t="s">
        <v>25</v>
      </c>
      <c r="B27" s="19">
        <f>шердатский!B27+асино!B27+бакчарск!B27+ДД1!B27+'шк-интернат 33'!B27+дд4!B27+крыловск!B27+малиновск!B27+новиковский!B27+санаторный!B27+семилуженский!B27+тегульдет!B27+тогурск!B27+уртамск!B27+шегарск!B27+'интерн 6'!B27+Северск!B27</f>
        <v>22</v>
      </c>
      <c r="C27" s="19">
        <f>шердатский!C27+асино!C27+бакчарск!C27+ДД1!C27+'шк-интернат 33'!C27+дд4!C27+крыловск!C27+малиновск!C27+новиковский!C27+санаторный!C27+семилуженский!C27+тегульдет!C27+тогурск!C27+уртамск!C27+шегарск!C27+'интерн 6'!C27+Северск!C27</f>
        <v>7</v>
      </c>
      <c r="D27" s="19">
        <f>шердатский!D27+асино!D27+бакчарск!D27+ДД1!D27+'шк-интернат 33'!D27+дд4!D27+крыловск!D27+малиновск!D27+новиковский!D27+санаторный!D27+семилуженский!D27+тегульдет!D27+тогурск!D27+уртамск!D27+шегарск!D27+'интерн 6'!D27+Северск!D27</f>
        <v>4</v>
      </c>
      <c r="E27" s="19">
        <f>шердатский!E27+асино!E27+бакчарск!E27+ДД1!E27+'шк-интернат 33'!E27+дд4!E27+крыловск!E27+малиновск!E27+новиковский!E27+санаторный!E27+семилуженский!E27+тегульдет!E27+тогурск!E27+уртамск!E27+шегарск!E27+'интерн 6'!E27+Северск!E27</f>
        <v>1</v>
      </c>
      <c r="F27" s="19">
        <f>шердатский!F27+асино!F27+бакчарск!F27+ДД1!F27+'шк-интернат 33'!F27+дд4!F27+крыловск!F27+малиновск!F27+новиковский!F27+санаторный!F27+семилуженский!F27+тегульдет!F27+тогурск!F27+уртамск!F27+шегарск!F27+'интерн 6'!F27+Северск!F27</f>
        <v>0</v>
      </c>
      <c r="G27" s="19">
        <f>шердатский!G27+асино!G27+бакчарск!G27+ДД1!G27+'шк-интернат 33'!G27+дд4!G27+крыловск!G27+малиновск!G27+новиковский!G27+санаторный!G27+семилуженский!G27+тегульдет!G27+тогурск!G27+уртамск!G27+шегарск!G27+'интерн 6'!G27+Северск!G27</f>
        <v>1</v>
      </c>
      <c r="H27" s="19">
        <f>шердатский!H27+асино!H27+бакчарск!H27+ДД1!H27+'шк-интернат 33'!H27+дд4!H27+крыловск!H27+малиновск!H27+новиковский!H27+санаторный!H27+семилуженский!H27+тегульдет!H27+тогурск!H27+уртамск!H27+шегарск!H27+'интерн 6'!H27+Северск!H27</f>
        <v>0</v>
      </c>
      <c r="I27" s="19">
        <f>шердатский!I27+асино!I27+бакчарск!I27+ДД1!I27+'шк-интернат 33'!I27+дд4!I27+крыловск!I27+малиновск!I27+новиковский!I27+санаторный!I27+семилуженский!I27+тегульдет!I27+тогурск!I27+уртамск!I27+шегарск!I27+'интерн 6'!I27+Северск!I27</f>
        <v>0</v>
      </c>
      <c r="J27" s="19">
        <f>шердатский!J27+асино!J27+бакчарск!J27+ДД1!J27+'шк-интернат 33'!J27+дд4!J27+крыловск!J27+малиновск!J27+новиковский!J27+санаторный!J27+семилуженский!J27+тегульдет!J27+тогурск!J27+уртамск!J27+шегарск!J27+'интерн 6'!J27+Северск!J27</f>
        <v>2</v>
      </c>
      <c r="K27" s="19">
        <f>шердатский!K27+асино!K27+бакчарск!K27+ДД1!K27+'шк-интернат 33'!K27+дд4!K27+крыловск!K27+малиновск!K27+новиковский!K27+санаторный!K27+семилуженский!K27+тегульдет!K27+тогурск!K27+уртамск!K27+шегарск!K27+'интерн 6'!K27+Северск!K27</f>
        <v>0</v>
      </c>
      <c r="L27" s="19">
        <f>шердатский!L27+асино!L27+бакчарск!L27+ДД1!L27+'шк-интернат 33'!L27+дд4!L27+крыловск!L27+малиновск!L27+новиковский!L27+санаторный!L27+семилуженский!L27+тегульдет!L27+тогурск!L27+уртамск!L27+шегарск!L27+'интерн 6'!L27+Северск!L27</f>
        <v>0</v>
      </c>
      <c r="M27" s="19">
        <f>шердатский!M27+асино!M27+бакчарск!M27+ДД1!M27+'шк-интернат 33'!M27+дд4!M27+крыловск!M27+малиновск!M27+новиковский!M27+санаторный!M27+семилуженский!M27+тегульдет!M27+тогурск!M27+уртамск!M27+шегарск!M27+'интерн 6'!M27+Северск!M27</f>
        <v>0</v>
      </c>
      <c r="N27" s="19">
        <f>шердатский!N27+асино!N27+бакчарск!N27+ДД1!N27+'шк-интернат 33'!N27+дд4!N27+крыловск!N27+малиновск!N27+новиковский!N27+санаторный!N27+семилуженский!N27+тегульдет!N27+тогурск!N27+уртамск!N27+шегарск!N27+'интерн 6'!N27+Северск!N27</f>
        <v>0</v>
      </c>
      <c r="O27" s="19">
        <f>шердатский!O27+асино!O27+бакчарск!O27+ДД1!O27+'шк-интернат 33'!O27+дд4!O27+крыловск!O27+малиновск!O27+новиковский!O27+санаторный!O27+семилуженский!O27+тегульдет!O27+тогурск!O27+уртамск!O27+шегарск!O27+'интерн 6'!O27+Северск!O27</f>
        <v>0</v>
      </c>
      <c r="P27" s="18">
        <f t="shared" si="2"/>
        <v>7</v>
      </c>
      <c r="Q27" s="19">
        <f>шердатский!Q27+асино!Q27+бакчарск!Q27+ДД1!Q27+'шк-интернат 33'!Q27+дд4!Q27+крыловск!Q27+малиновск!Q27+новиковский!Q27+санаторный!Q27+семилуженский!Q27+тегульдет!Q27+тогурск!Q27+уртамск!Q27+шегарск!Q27+'интерн 6'!Q27+Северск!Q27</f>
        <v>0</v>
      </c>
      <c r="R27" s="19">
        <f>шердатский!R27+асино!R27+бакчарск!R27+ДД1!R27+'шк-интернат 33'!R27+дд4!R27+крыловск!R27+малиновск!R27+новиковский!R27+санаторный!R27+семилуженский!R27+тегульдет!R27+тогурск!R27+уртамск!R27+шегарск!R27+'интерн 6'!R27+Северск!R27</f>
        <v>0</v>
      </c>
      <c r="S27" s="19">
        <f>шердатский!S27+асино!S27+бакчарск!S27+ДД1!S27+'шк-интернат 33'!S27+дд4!S27+крыловск!S27+малиновск!S27+новиковский!S27+санаторный!S27+семилуженский!S27+тегульдет!S27+тогурск!S27+уртамск!S27+шегарск!S27+'интерн 6'!S27+Северск!S27</f>
        <v>0</v>
      </c>
      <c r="T27" s="19">
        <f>шердатский!T27+асино!T27+бакчарск!T27+ДД1!T27+'шк-интернат 33'!T27+дд4!T27+крыловск!T27+малиновск!T27+новиковский!T27+санаторный!T27+семилуженский!T27+тегульдет!T27+тогурск!T27+уртамск!T27+шегарск!T27+'интерн 6'!T27+Северск!T27</f>
        <v>0</v>
      </c>
      <c r="U27" s="19">
        <f>шердатский!U27+асино!U27+бакчарск!U27+ДД1!U27+'шк-интернат 33'!U27+дд4!U27+крыловск!U27+малиновск!U27+новиковский!U27+санаторный!U27+семилуженский!U27+тегульдет!U27+тогурск!U27+уртамск!U27+шегарск!U27+'интерн 6'!U27+Северск!U27</f>
        <v>0</v>
      </c>
      <c r="V27" s="19">
        <f>шердатский!V27+асино!V27+бакчарск!V27+ДД1!V27+'шк-интернат 33'!V27+дд4!V27+крыловск!V27+малиновск!V27+новиковский!V27+санаторный!V27+семилуженский!V27+тегульдет!V27+тогурск!V27+уртамск!V27+шегарск!V27+'интерн 6'!V27+Северск!V27</f>
        <v>0</v>
      </c>
      <c r="W27" s="19">
        <f>шердатский!W27+асино!W27+бакчарск!W27+ДД1!W27+'шк-интернат 33'!W27+дд4!W27+крыловск!W27+малиновск!W27+новиковский!W27+санаторный!W27+семилуженский!W27+тегульдет!W27+тогурск!W27+уртамск!W27+шегарск!W27+'интерн 6'!W27+Северск!W27</f>
        <v>0</v>
      </c>
      <c r="X27" s="19">
        <f>шердатский!X27+асино!X27+бакчарск!X27+ДД1!X27+'шк-интернат 33'!X27+дд4!X27+крыловск!X27+малиновск!X27+новиковский!X27+санаторный!X27+семилуженский!X27+тегульдет!X27+тогурск!X27+уртамск!X27+шегарск!X27+'интерн 6'!X27+Северск!X27</f>
        <v>1</v>
      </c>
      <c r="Y27" s="19">
        <f>шердатский!Y27+асино!Y27+бакчарск!Y27+ДД1!Y27+'шк-интернат 33'!Y27+дд4!Y27+крыловск!Y27+малиновск!Y27+новиковский!Y27+санаторный!Y27+семилуженский!Y27+тегульдет!Y27+тогурск!Y27+уртамск!Y27+шегарск!Y27+'интерн 6'!Y27+Северск!Y27</f>
        <v>0</v>
      </c>
      <c r="Z27" s="19">
        <f>шердатский!Z27+асино!Z27+бакчарск!Z27+ДД1!Z27+'шк-интернат 33'!Z27+дд4!Z27+крыловск!Z27+малиновск!Z27+новиковский!Z27+санаторный!Z27+семилуженский!Z27+тегульдет!Z27+тогурск!Z27+уртамск!Z27+шегарск!Z27+'интерн 6'!Z27+Северск!Z27</f>
        <v>1</v>
      </c>
      <c r="AA27" s="19">
        <f>шердатский!AA27+асино!AA27+бакчарск!AA27+ДД1!AA27+'шк-интернат 33'!AA27+дд4!AA27+крыловск!AA27+малиновск!AA27+новиковский!AA27+санаторный!AA27+семилуженский!AA27+тегульдет!AA27+тогурск!AA27+уртамск!AA27+шегарск!AA27+'интерн 6'!AA27+Северск!AA27</f>
        <v>1</v>
      </c>
      <c r="AB27" s="19">
        <f>шердатский!AB27+асино!AB27+бакчарск!AB27+ДД1!AB27+'шк-интернат 33'!AB27+дд4!AB27+крыловск!AB27+малиновск!AB27+новиковский!AB27+санаторный!AB27+семилуженский!AB27+тегульдет!AB27+тогурск!AB27+уртамск!AB27+шегарск!AB27+'интерн 6'!AB27+Северск!AB27</f>
        <v>0</v>
      </c>
      <c r="AC27" s="19">
        <f>шердатский!AC27+асино!AC27+бакчарск!AC27+ДД1!AC27+'шк-интернат 33'!AC27+дд4!AC27+крыловск!AC27+малиновск!AC27+новиковский!AC27+санаторный!AC27+семилуженский!AC27+тегульдет!AC27+тогурск!AC27+уртамск!AC27+шегарск!AC27+'интерн 6'!AC27+Северск!AC27</f>
        <v>3</v>
      </c>
      <c r="AD27" s="19">
        <f>шердатский!AD27+асино!AD27+бакчарск!AD27+ДД1!AD27+'шк-интернат 33'!AD27+дд4!AD27+крыловск!AD27+малиновск!AD27+новиковский!AD27+санаторный!AD27+семилуженский!AD27+тегульдет!AD27+тогурск!AD27+уртамск!AD27+шегарск!AD27+'интерн 6'!AD27+Северск!AD27</f>
        <v>19</v>
      </c>
      <c r="AE27" s="19">
        <f>шердатский!AE27+асино!AE27+бакчарск!AE27+ДД1!AE27+'шк-интернат 33'!AE27+дд4!AE27+крыловск!AE27+малиновск!AE27+новиковский!AE27+санаторный!AE27+семилуженский!AE27+тегульдет!AE27+тогурск!AE27+уртамск!AE27+шегарск!AE27+'интерн 6'!AE27+Северск!AE27</f>
        <v>6</v>
      </c>
    </row>
    <row r="28" spans="1:31" s="19" customFormat="1" ht="26.25">
      <c r="A28" s="6" t="s">
        <v>26</v>
      </c>
      <c r="B28" s="19">
        <f>шердатский!B28+асино!B28+бакчарск!B28+ДД1!B28+'шк-интернат 33'!B28+дд4!B28+крыловск!B28+малиновск!B28+новиковский!B28+санаторный!B28+семилуженский!B28+тегульдет!B28+тогурск!B28+уртамск!B28+шегарск!B28+'интерн 6'!B28+Северск!B28</f>
        <v>28</v>
      </c>
      <c r="C28" s="19">
        <f>шердатский!C28+асино!C28+бакчарск!C28+ДД1!C28+'шк-интернат 33'!C28+дд4!C28+крыловск!C28+малиновск!C28+новиковский!C28+санаторный!C28+семилуженский!C28+тегульдет!C28+тогурск!C28+уртамск!C28+шегарск!C28+'интерн 6'!C28+Северск!C28</f>
        <v>10</v>
      </c>
      <c r="D28" s="19">
        <f>шердатский!D28+асино!D28+бакчарск!D28+ДД1!D28+'шк-интернат 33'!D28+дд4!D28+крыловск!D28+малиновск!D28+новиковский!D28+санаторный!D28+семилуженский!D28+тегульдет!D28+тогурск!D28+уртамск!D28+шегарск!D28+'интерн 6'!D28+Северск!D28</f>
        <v>8</v>
      </c>
      <c r="E28" s="19">
        <f>шердатский!E28+асино!E28+бакчарск!E28+ДД1!E28+'шк-интернат 33'!E28+дд4!E28+крыловск!E28+малиновск!E28+новиковский!E28+санаторный!E28+семилуженский!E28+тегульдет!E28+тогурск!E28+уртамск!E28+шегарск!E28+'интерн 6'!E28+Северск!E28</f>
        <v>1</v>
      </c>
      <c r="F28" s="19">
        <f>шердатский!F28+асино!F28+бакчарск!F28+ДД1!F28+'шк-интернат 33'!F28+дд4!F28+крыловск!F28+малиновск!F28+новиковский!F28+санаторный!F28+семилуженский!F28+тегульдет!F28+тогурск!F28+уртамск!F28+шегарск!F28+'интерн 6'!F28+Северск!F28</f>
        <v>0</v>
      </c>
      <c r="G28" s="19">
        <f>шердатский!G28+асино!G28+бакчарск!G28+ДД1!G28+'шк-интернат 33'!G28+дд4!G28+крыловск!G28+малиновск!G28+новиковский!G28+санаторный!G28+семилуженский!G28+тегульдет!G28+тогурск!G28+уртамск!G28+шегарск!G28+'интерн 6'!G28+Северск!G28</f>
        <v>1</v>
      </c>
      <c r="H28" s="19">
        <f>шердатский!H28+асино!H28+бакчарск!H28+ДД1!H28+'шк-интернат 33'!H28+дд4!H28+крыловск!H28+малиновск!H28+новиковский!H28+санаторный!H28+семилуженский!H28+тегульдет!H28+тогурск!H28+уртамск!H28+шегарск!H28+'интерн 6'!H28+Северск!H28</f>
        <v>2</v>
      </c>
      <c r="I28" s="19">
        <f>шердатский!I28+асино!I28+бакчарск!I28+ДД1!I28+'шк-интернат 33'!I28+дд4!I28+крыловск!I28+малиновск!I28+новиковский!I28+санаторный!I28+семилуженский!I28+тегульдет!I28+тогурск!I28+уртамск!I28+шегарск!I28+'интерн 6'!I28+Северск!I28</f>
        <v>1</v>
      </c>
      <c r="J28" s="19">
        <f>шердатский!J28+асино!J28+бакчарск!J28+ДД1!J28+'шк-интернат 33'!J28+дд4!J28+крыловск!J28+малиновск!J28+новиковский!J28+санаторный!J28+семилуженский!J28+тегульдет!J28+тогурск!J28+уртамск!J28+шегарск!J28+'интерн 6'!J28+Северск!J28</f>
        <v>1</v>
      </c>
      <c r="K28" s="19">
        <f>шердатский!K28+асино!K28+бакчарск!K28+ДД1!K28+'шк-интернат 33'!K28+дд4!K28+крыловск!K28+малиновск!K28+новиковский!K28+санаторный!K28+семилуженский!K28+тегульдет!K28+тогурск!K28+уртамск!K28+шегарск!K28+'интерн 6'!K28+Северск!K28</f>
        <v>1</v>
      </c>
      <c r="L28" s="19">
        <f>шердатский!L28+асино!L28+бакчарск!L28+ДД1!L28+'шк-интернат 33'!L28+дд4!L28+крыловск!L28+малиновск!L28+новиковский!L28+санаторный!L28+семилуженский!L28+тегульдет!L28+тогурск!L28+уртамск!L28+шегарск!L28+'интерн 6'!L28+Северск!L28</f>
        <v>0</v>
      </c>
      <c r="M28" s="19">
        <f>шердатский!M28+асино!M28+бакчарск!M28+ДД1!M28+'шк-интернат 33'!M28+дд4!M28+крыловск!M28+малиновск!M28+новиковский!M28+санаторный!M28+семилуженский!M28+тегульдет!M28+тогурск!M28+уртамск!M28+шегарск!M28+'интерн 6'!M28+Северск!M28</f>
        <v>0</v>
      </c>
      <c r="N28" s="19">
        <f>шердатский!N28+асино!N28+бакчарск!N28+ДД1!N28+'шк-интернат 33'!N28+дд4!N28+крыловск!N28+малиновск!N28+новиковский!N28+санаторный!N28+семилуженский!N28+тегульдет!N28+тогурск!N28+уртамск!N28+шегарск!N28+'интерн 6'!N28+Северск!N28</f>
        <v>0</v>
      </c>
      <c r="O28" s="19">
        <f>шердатский!O28+асино!O28+бакчарск!O28+ДД1!O28+'шк-интернат 33'!O28+дд4!O28+крыловск!O28+малиновск!O28+новиковский!O28+санаторный!O28+семилуженский!O28+тегульдет!O28+тогурск!O28+уртамск!O28+шегарск!O28+'интерн 6'!O28+Северск!O28</f>
        <v>0</v>
      </c>
      <c r="P28" s="18">
        <f aca="true" t="shared" si="3" ref="P28:P35">B28+D28-AD28</f>
        <v>9</v>
      </c>
      <c r="Q28" s="19">
        <f>шердатский!Q28+асино!Q28+бакчарск!Q28+ДД1!Q28+'шк-интернат 33'!Q28+дд4!Q28+крыловск!Q28+малиновск!Q28+новиковский!Q28+санаторный!Q28+семилуженский!Q28+тегульдет!Q28+тогурск!Q28+уртамск!Q28+шегарск!Q28+'интерн 6'!Q28+Северск!Q28</f>
        <v>0</v>
      </c>
      <c r="R28" s="19">
        <f>шердатский!R28+асино!R28+бакчарск!R28+ДД1!R28+'шк-интернат 33'!R28+дд4!R28+крыловск!R28+малиновск!R28+новиковский!R28+санаторный!R28+семилуженский!R28+тегульдет!R28+тогурск!R28+уртамск!R28+шегарск!R28+'интерн 6'!R28+Северск!R28</f>
        <v>0</v>
      </c>
      <c r="S28" s="19">
        <f>шердатский!S28+асино!S28+бакчарск!S28+ДД1!S28+'шк-интернат 33'!S28+дд4!S28+крыловск!S28+малиновск!S28+новиковский!S28+санаторный!S28+семилуженский!S28+тегульдет!S28+тогурск!S28+уртамск!S28+шегарск!S28+'интерн 6'!S28+Северск!S28</f>
        <v>0</v>
      </c>
      <c r="T28" s="19">
        <f>шердатский!T28+асино!T28+бакчарск!T28+ДД1!T28+'шк-интернат 33'!T28+дд4!T28+крыловск!T28+малиновск!T28+новиковский!T28+санаторный!T28+семилуженский!T28+тегульдет!T28+тогурск!T28+уртамск!T28+шегарск!T28+'интерн 6'!T28+Северск!T28</f>
        <v>0</v>
      </c>
      <c r="U28" s="19">
        <f>шердатский!U28+асино!U28+бакчарск!U28+ДД1!U28+'шк-интернат 33'!U28+дд4!U28+крыловск!U28+малиновск!U28+новиковский!U28+санаторный!U28+семилуженский!U28+тегульдет!U28+тогурск!U28+уртамск!U28+шегарск!U28+'интерн 6'!U28+Северск!U28</f>
        <v>0</v>
      </c>
      <c r="V28" s="19">
        <f>шердатский!V28+асино!V28+бакчарск!V28+ДД1!V28+'шк-интернат 33'!V28+дд4!V28+крыловск!V28+малиновск!V28+новиковский!V28+санаторный!V28+семилуженский!V28+тегульдет!V28+тогурск!V28+уртамск!V28+шегарск!V28+'интерн 6'!V28+Северск!V28</f>
        <v>0</v>
      </c>
      <c r="W28" s="19">
        <f>шердатский!W28+асино!W28+бакчарск!W28+ДД1!W28+'шк-интернат 33'!W28+дд4!W28+крыловск!W28+малиновск!W28+новиковский!W28+санаторный!W28+семилуженский!W28+тегульдет!W28+тогурск!W28+уртамск!W28+шегарск!W28+'интерн 6'!W28+Северск!W28</f>
        <v>0</v>
      </c>
      <c r="X28" s="19">
        <f>шердатский!X28+асино!X28+бакчарск!X28+ДД1!X28+'шк-интернат 33'!X28+дд4!X28+крыловск!X28+малиновск!X28+новиковский!X28+санаторный!X28+семилуженский!X28+тегульдет!X28+тогурск!X28+уртамск!X28+шегарск!X28+'интерн 6'!X28+Северск!X28</f>
        <v>1</v>
      </c>
      <c r="Y28" s="19">
        <f>шердатский!Y28+асино!Y28+бакчарск!Y28+ДД1!Y28+'шк-интернат 33'!Y28+дд4!Y28+крыловск!Y28+малиновск!Y28+новиковский!Y28+санаторный!Y28+семилуженский!Y28+тегульдет!Y28+тогурск!Y28+уртамск!Y28+шегарск!Y28+'интерн 6'!Y28+Северск!Y28</f>
        <v>1</v>
      </c>
      <c r="Z28" s="19">
        <f>шердатский!Z28+асино!Z28+бакчарск!Z28+ДД1!Z28+'шк-интернат 33'!Z28+дд4!Z28+крыловск!Z28+малиновск!Z28+новиковский!Z28+санаторный!Z28+семилуженский!Z28+тегульдет!Z28+тогурск!Z28+уртамск!Z28+шегарск!Z28+'интерн 6'!Z28+Северск!Z28</f>
        <v>2</v>
      </c>
      <c r="AA28" s="19">
        <f>шердатский!AA28+асино!AA28+бакчарск!AA28+ДД1!AA28+'шк-интернат 33'!AA28+дд4!AA28+крыловск!AA28+малиновск!AA28+новиковский!AA28+санаторный!AA28+семилуженский!AA28+тегульдет!AA28+тогурск!AA28+уртамск!AA28+шегарск!AA28+'интерн 6'!AA28+Северск!AA28</f>
        <v>2</v>
      </c>
      <c r="AB28" s="19">
        <f>шердатский!AB28+асино!AB28+бакчарск!AB28+ДД1!AB28+'шк-интернат 33'!AB28+дд4!AB28+крыловск!AB28+малиновск!AB28+новиковский!AB28+санаторный!AB28+семилуженский!AB28+тегульдет!AB28+тогурск!AB28+уртамск!AB28+шегарск!AB28+'интерн 6'!AB28+Северск!AB28</f>
        <v>0</v>
      </c>
      <c r="AC28" s="19">
        <f>шердатский!AC28+асино!AC28+бакчарск!AC28+ДД1!AC28+'шк-интернат 33'!AC28+дд4!AC28+крыловск!AC28+малиновск!AC28+новиковский!AC28+санаторный!AC28+семилуженский!AC28+тегульдет!AC28+тогурск!AC28+уртамск!AC28+шегарск!AC28+'интерн 6'!AC28+Северск!AC28</f>
        <v>0</v>
      </c>
      <c r="AD28" s="19">
        <f>шердатский!AD28+асино!AD28+бакчарск!AD28+ДД1!AD28+'шк-интернат 33'!AD28+дд4!AD28+крыловск!AD28+малиновск!AD28+новиковский!AD28+санаторный!AD28+семилуженский!AD28+тегульдет!AD28+тогурск!AD28+уртамск!AD28+шегарск!AD28+'интерн 6'!AD28+Северск!AD28</f>
        <v>27</v>
      </c>
      <c r="AE28" s="19">
        <f>шердатский!AE28+асино!AE28+бакчарск!AE28+ДД1!AE28+'шк-интернат 33'!AE28+дд4!AE28+крыловск!AE28+малиновск!AE28+новиковский!AE28+санаторный!AE28+семилуженский!AE28+тегульдет!AE28+тогурск!AE28+уртамск!AE28+шегарск!AE28+'интерн 6'!AE28+Северск!AE28</f>
        <v>11</v>
      </c>
    </row>
    <row r="29" spans="1:31" s="19" customFormat="1" ht="26.25">
      <c r="A29" s="6" t="s">
        <v>27</v>
      </c>
      <c r="B29" s="19">
        <f>шердатский!B29+асино!B29+бакчарск!B29+ДД1!B29+'шк-интернат 33'!B29+дд4!B29+крыловск!B29+малиновск!B29+новиковский!B29+санаторный!B29+семилуженский!B29+тегульдет!B29+тогурск!B29+уртамск!B29+шегарск!B29+'интерн 6'!B29+Северск!B29</f>
        <v>27</v>
      </c>
      <c r="C29" s="19">
        <f>шердатский!C29+асино!C29+бакчарск!C29+ДД1!C29+'шк-интернат 33'!C29+дд4!C29+крыловск!C29+малиновск!C29+новиковский!C29+санаторный!C29+семилуженский!C29+тегульдет!C29+тогурск!C29+уртамск!C29+шегарск!C29+'интерн 6'!C29+Северск!C29</f>
        <v>9</v>
      </c>
      <c r="D29" s="19">
        <f>шердатский!D29+асино!D29+бакчарск!D29+ДД1!D29+'шк-интернат 33'!D29+дд4!D29+крыловск!D29+малиновск!D29+новиковский!D29+санаторный!D29+семилуженский!D29+тегульдет!D29+тогурск!D29+уртамск!D29+шегарск!D29+'интерн 6'!D29+Северск!D29</f>
        <v>7</v>
      </c>
      <c r="E29" s="19">
        <f>шердатский!E29+асино!E29+бакчарск!E29+ДД1!E29+'шк-интернат 33'!E29+дд4!E29+крыловск!E29+малиновск!E29+новиковский!E29+санаторный!E29+семилуженский!E29+тегульдет!E29+тогурск!E29+уртамск!E29+шегарск!E29+'интерн 6'!E29+Северск!E29</f>
        <v>0</v>
      </c>
      <c r="F29" s="19">
        <f>шердатский!F29+асино!F29+бакчарск!F29+ДД1!F29+'шк-интернат 33'!F29+дд4!F29+крыловск!F29+малиновск!F29+новиковский!F29+санаторный!F29+семилуженский!F29+тегульдет!F29+тогурск!F29+уртамск!F29+шегарск!F29+'интерн 6'!F29+Северск!F29</f>
        <v>0</v>
      </c>
      <c r="G29" s="19">
        <f>шердатский!G29+асино!G29+бакчарск!G29+ДД1!G29+'шк-интернат 33'!G29+дд4!G29+крыловск!G29+малиновск!G29+новиковский!G29+санаторный!G29+семилуженский!G29+тегульдет!G29+тогурск!G29+уртамск!G29+шегарск!G29+'интерн 6'!G29+Северск!G29</f>
        <v>2</v>
      </c>
      <c r="H29" s="19">
        <f>шердатский!H29+асино!H29+бакчарск!H29+ДД1!H29+'шк-интернат 33'!H29+дд4!H29+крыловск!H29+малиновск!H29+новиковский!H29+санаторный!H29+семилуженский!H29+тегульдет!H29+тогурск!H29+уртамск!H29+шегарск!H29+'интерн 6'!H29+Северск!H29</f>
        <v>0</v>
      </c>
      <c r="I29" s="19">
        <f>шердатский!I29+асино!I29+бакчарск!I29+ДД1!I29+'шк-интернат 33'!I29+дд4!I29+крыловск!I29+малиновск!I29+новиковский!I29+санаторный!I29+семилуженский!I29+тегульдет!I29+тогурск!I29+уртамск!I29+шегарск!I29+'интерн 6'!I29+Северск!I29</f>
        <v>0</v>
      </c>
      <c r="J29" s="19">
        <f>шердатский!J29+асино!J29+бакчарск!J29+ДД1!J29+'шк-интернат 33'!J29+дд4!J29+крыловск!J29+малиновск!J29+новиковский!J29+санаторный!J29+семилуженский!J29+тегульдет!J29+тогурск!J29+уртамск!J29+шегарск!J29+'интерн 6'!J29+Северск!J29</f>
        <v>0</v>
      </c>
      <c r="K29" s="19">
        <f>шердатский!K29+асино!K29+бакчарск!K29+ДД1!K29+'шк-интернат 33'!K29+дд4!K29+крыловск!K29+малиновск!K29+новиковский!K29+санаторный!K29+семилуженский!K29+тегульдет!K29+тогурск!K29+уртамск!K29+шегарск!K29+'интерн 6'!K29+Северск!K29</f>
        <v>0</v>
      </c>
      <c r="L29" s="19">
        <f>шердатский!L29+асино!L29+бакчарск!L29+ДД1!L29+'шк-интернат 33'!L29+дд4!L29+крыловск!L29+малиновск!L29+новиковский!L29+санаторный!L29+семилуженский!L29+тегульдет!L29+тогурск!L29+уртамск!L29+шегарск!L29+'интерн 6'!L29+Северск!L29</f>
        <v>0</v>
      </c>
      <c r="M29" s="19">
        <f>шердатский!M29+асино!M29+бакчарск!M29+ДД1!M29+'шк-интернат 33'!M29+дд4!M29+крыловск!M29+малиновск!M29+новиковский!M29+санаторный!M29+семилуженский!M29+тегульдет!M29+тогурск!M29+уртамск!M29+шегарск!M29+'интерн 6'!M29+Северск!M29</f>
        <v>0</v>
      </c>
      <c r="N29" s="19">
        <f>шердатский!N29+асино!N29+бакчарск!N29+ДД1!N29+'шк-интернат 33'!N29+дд4!N29+крыловск!N29+малиновск!N29+новиковский!N29+санаторный!N29+семилуженский!N29+тегульдет!N29+тогурск!N29+уртамск!N29+шегарск!N29+'интерн 6'!N29+Северск!N29</f>
        <v>0</v>
      </c>
      <c r="O29" s="19">
        <f>шердатский!O29+асино!O29+бакчарск!O29+ДД1!O29+'шк-интернат 33'!O29+дд4!O29+крыловск!O29+малиновск!O29+новиковский!O29+санаторный!O29+семилуженский!O29+тегульдет!O29+тогурск!O29+уртамск!O29+шегарск!O29+'интерн 6'!O29+Северск!O29</f>
        <v>0</v>
      </c>
      <c r="P29" s="18">
        <f t="shared" si="3"/>
        <v>11</v>
      </c>
      <c r="Q29" s="19">
        <f>шердатский!Q29+асино!Q29+бакчарск!Q29+ДД1!Q29+'шк-интернат 33'!Q29+дд4!Q29+крыловск!Q29+малиновск!Q29+новиковский!Q29+санаторный!Q29+семилуженский!Q29+тегульдет!Q29+тогурск!Q29+уртамск!Q29+шегарск!Q29+'интерн 6'!Q29+Северск!Q29</f>
        <v>0</v>
      </c>
      <c r="R29" s="19">
        <f>шердатский!R29+асино!R29+бакчарск!R29+ДД1!R29+'шк-интернат 33'!R29+дд4!R29+крыловск!R29+малиновск!R29+новиковский!R29+санаторный!R29+семилуженский!R29+тегульдет!R29+тогурск!R29+уртамск!R29+шегарск!R29+'интерн 6'!R29+Северск!R29</f>
        <v>0</v>
      </c>
      <c r="S29" s="19">
        <f>шердатский!S29+асино!S29+бакчарск!S29+ДД1!S29+'шк-интернат 33'!S29+дд4!S29+крыловск!S29+малиновск!S29+новиковский!S29+санаторный!S29+семилуженский!S29+тегульдет!S29+тогурск!S29+уртамск!S29+шегарск!S29+'интерн 6'!S29+Северск!S29</f>
        <v>0</v>
      </c>
      <c r="T29" s="19">
        <f>шердатский!T29+асино!T29+бакчарск!T29+ДД1!T29+'шк-интернат 33'!T29+дд4!T29+крыловск!T29+малиновск!T29+новиковский!T29+санаторный!T29+семилуженский!T29+тегульдет!T29+тогурск!T29+уртамск!T29+шегарск!T29+'интерн 6'!T29+Северск!T29</f>
        <v>0</v>
      </c>
      <c r="U29" s="19">
        <f>шердатский!U29+асино!U29+бакчарск!U29+ДД1!U29+'шк-интернат 33'!U29+дд4!U29+крыловск!U29+малиновск!U29+новиковский!U29+санаторный!U29+семилуженский!U29+тегульдет!U29+тогурск!U29+уртамск!U29+шегарск!U29+'интерн 6'!U29+Северск!U29</f>
        <v>0</v>
      </c>
      <c r="V29" s="19">
        <f>шердатский!V29+асино!V29+бакчарск!V29+ДД1!V29+'шк-интернат 33'!V29+дд4!V29+крыловск!V29+малиновск!V29+новиковский!V29+санаторный!V29+семилуженский!V29+тегульдет!V29+тогурск!V29+уртамск!V29+шегарск!V29+'интерн 6'!V29+Северск!V29</f>
        <v>0</v>
      </c>
      <c r="W29" s="19">
        <f>шердатский!W29+асино!W29+бакчарск!W29+ДД1!W29+'шк-интернат 33'!W29+дд4!W29+крыловск!W29+малиновск!W29+новиковский!W29+санаторный!W29+семилуженский!W29+тегульдет!W29+тогурск!W29+уртамск!W29+шегарск!W29+'интерн 6'!W29+Северск!W29</f>
        <v>0</v>
      </c>
      <c r="X29" s="19">
        <f>шердатский!X29+асино!X29+бакчарск!X29+ДД1!X29+'шк-интернат 33'!X29+дд4!X29+крыловск!X29+малиновск!X29+новиковский!X29+санаторный!X29+семилуженский!X29+тегульдет!X29+тогурск!X29+уртамск!X29+шегарск!X29+'интерн 6'!X29+Северск!X29</f>
        <v>2</v>
      </c>
      <c r="Y29" s="19">
        <f>шердатский!Y29+асино!Y29+бакчарск!Y29+ДД1!Y29+'шк-интернат 33'!Y29+дд4!Y29+крыловск!Y29+малиновск!Y29+новиковский!Y29+санаторный!Y29+семилуженский!Y29+тегульдет!Y29+тогурск!Y29+уртамск!Y29+шегарск!Y29+'интерн 6'!Y29+Северск!Y29</f>
        <v>1</v>
      </c>
      <c r="Z29" s="19">
        <f>шердатский!Z29+асино!Z29+бакчарск!Z29+ДД1!Z29+'шк-интернат 33'!Z29+дд4!Z29+крыловск!Z29+малиновск!Z29+новиковский!Z29+санаторный!Z29+семилуженский!Z29+тегульдет!Z29+тогурск!Z29+уртамск!Z29+шегарск!Z29+'интерн 6'!Z29+Северск!Z29</f>
        <v>0</v>
      </c>
      <c r="AA29" s="19">
        <f>шердатский!AA29+асино!AA29+бакчарск!AA29+ДД1!AA29+'шк-интернат 33'!AA29+дд4!AA29+крыловск!AA29+малиновск!AA29+новиковский!AA29+санаторный!AA29+семилуженский!AA29+тегульдет!AA29+тогурск!AA29+уртамск!AA29+шегарск!AA29+'интерн 6'!AA29+Северск!AA29</f>
        <v>2</v>
      </c>
      <c r="AB29" s="19">
        <f>шердатский!AB29+асино!AB29+бакчарск!AB29+ДД1!AB29+'шк-интернат 33'!AB29+дд4!AB29+крыловск!AB29+малиновск!AB29+новиковский!AB29+санаторный!AB29+семилуженский!AB29+тегульдет!AB29+тогурск!AB29+уртамск!AB29+шегарск!AB29+'интерн 6'!AB29+Северск!AB29</f>
        <v>1</v>
      </c>
      <c r="AC29" s="19">
        <f>шердатский!AC29+асино!AC29+бакчарск!AC29+ДД1!AC29+'шк-интернат 33'!AC29+дд4!AC29+крыловск!AC29+малиновск!AC29+новиковский!AC29+санаторный!AC29+семилуженский!AC29+тегульдет!AC29+тогурск!AC29+уртамск!AC29+шегарск!AC29+'интерн 6'!AC29+Северск!AC29</f>
        <v>1</v>
      </c>
      <c r="AD29" s="19">
        <f>шердатский!AD29+асино!AD29+бакчарск!AD29+ДД1!AD29+'шк-интернат 33'!AD29+дд4!AD29+крыловск!AD29+малиновск!AD29+новиковский!AD29+санаторный!AD29+семилуженский!AD29+тегульдет!AD29+тогурск!AD29+уртамск!AD29+шегарск!AD29+'интерн 6'!AD29+Северск!AD29</f>
        <v>23</v>
      </c>
      <c r="AE29" s="19">
        <f>шердатский!AE29+асино!AE29+бакчарск!AE29+ДД1!AE29+'шк-интернат 33'!AE29+дд4!AE29+крыловск!AE29+малиновск!AE29+новиковский!AE29+санаторный!AE29+семилуженский!AE29+тегульдет!AE29+тогурск!AE29+уртамск!AE29+шегарск!AE29+'интерн 6'!AE29+Северск!AE29</f>
        <v>9</v>
      </c>
    </row>
    <row r="30" spans="1:31" s="19" customFormat="1" ht="26.25">
      <c r="A30" s="6" t="s">
        <v>28</v>
      </c>
      <c r="B30" s="19">
        <f>шердатский!B30+асино!B30+бакчарск!B30+ДД1!B30+'шк-интернат 33'!B30+дд4!B30+крыловск!B30+малиновск!B30+новиковский!B30+санаторный!B30+семилуженский!B30+тегульдет!B30+тогурск!B30+уртамск!B30+шегарск!B30+'интерн 6'!B30+Северск!B30</f>
        <v>27</v>
      </c>
      <c r="C30" s="19">
        <f>шердатский!C30+асино!C30+бакчарск!C30+ДД1!C30+'шк-интернат 33'!C30+дд4!C30+крыловск!C30+малиновск!C30+новиковский!C30+санаторный!C30+семилуженский!C30+тегульдет!C30+тогурск!C30+уртамск!C30+шегарск!C30+'интерн 6'!C30+Северск!C30</f>
        <v>2</v>
      </c>
      <c r="D30" s="19">
        <f>шердатский!D30+асино!D30+бакчарск!D30+ДД1!D30+'шк-интернат 33'!D30+дд4!D30+крыловск!D30+малиновск!D30+новиковский!D30+санаторный!D30+семилуженский!D30+тегульдет!D30+тогурск!D30+уртамск!D30+шегарск!D30+'интерн 6'!D30+Северск!D30</f>
        <v>9</v>
      </c>
      <c r="E30" s="19">
        <f>шердатский!E30+асино!E30+бакчарск!E30+ДД1!E30+'шк-интернат 33'!E30+дд4!E30+крыловск!E30+малиновск!E30+новиковский!E30+санаторный!E30+семилуженский!E30+тегульдет!E30+тогурск!E30+уртамск!E30+шегарск!E30+'интерн 6'!E30+Северск!E30</f>
        <v>2</v>
      </c>
      <c r="F30" s="19">
        <f>шердатский!F30+асино!F30+бакчарск!F30+ДД1!F30+'шк-интернат 33'!F30+дд4!F30+крыловск!F30+малиновск!F30+новиковский!F30+санаторный!F30+семилуженский!F30+тегульдет!F30+тогурск!F30+уртамск!F30+шегарск!F30+'интерн 6'!F30+Северск!F30</f>
        <v>1</v>
      </c>
      <c r="G30" s="19">
        <f>шердатский!G30+асино!G30+бакчарск!G30+ДД1!G30+'шк-интернат 33'!G30+дд4!G30+крыловск!G30+малиновск!G30+новиковский!G30+санаторный!G30+семилуженский!G30+тегульдет!G30+тогурск!G30+уртамск!G30+шегарск!G30+'интерн 6'!G30+Северск!G30</f>
        <v>4</v>
      </c>
      <c r="H30" s="19">
        <f>шердатский!H30+асино!H30+бакчарск!H30+ДД1!H30+'шк-интернат 33'!H30+дд4!H30+крыловск!H30+малиновск!H30+новиковский!H30+санаторный!H30+семилуженский!H30+тегульдет!H30+тогурск!H30+уртамск!H30+шегарск!H30+'интерн 6'!H30+Северск!H30</f>
        <v>0</v>
      </c>
      <c r="I30" s="19">
        <f>шердатский!I30+асино!I30+бакчарск!I30+ДД1!I30+'шк-интернат 33'!I30+дд4!I30+крыловск!I30+малиновск!I30+новиковский!I30+санаторный!I30+семилуженский!I30+тегульдет!I30+тогурск!I30+уртамск!I30+шегарск!I30+'интерн 6'!I30+Северск!I30</f>
        <v>0</v>
      </c>
      <c r="J30" s="19">
        <f>шердатский!J30+асино!J30+бакчарск!J30+ДД1!J30+'шк-интернат 33'!J30+дд4!J30+крыловск!J30+малиновск!J30+новиковский!J30+санаторный!J30+семилуженский!J30+тегульдет!J30+тогурск!J30+уртамск!J30+шегарск!J30+'интерн 6'!J30+Северск!J30</f>
        <v>1</v>
      </c>
      <c r="K30" s="19">
        <f>шердатский!K30+асино!K30+бакчарск!K30+ДД1!K30+'шк-интернат 33'!K30+дд4!K30+крыловск!K30+малиновск!K30+новиковский!K30+санаторный!K30+семилуженский!K30+тегульдет!K30+тогурск!K30+уртамск!K30+шегарск!K30+'интерн 6'!K30+Северск!K30</f>
        <v>0</v>
      </c>
      <c r="L30" s="19">
        <f>шердатский!L30+асино!L30+бакчарск!L30+ДД1!L30+'шк-интернат 33'!L30+дд4!L30+крыловск!L30+малиновск!L30+новиковский!L30+санаторный!L30+семилуженский!L30+тегульдет!L30+тогурск!L30+уртамск!L30+шегарск!L30+'интерн 6'!L30+Северск!L30</f>
        <v>0</v>
      </c>
      <c r="M30" s="19">
        <f>шердатский!M30+асино!M30+бакчарск!M30+ДД1!M30+'шк-интернат 33'!M30+дд4!M30+крыловск!M30+малиновск!M30+новиковский!M30+санаторный!M30+семилуженский!M30+тегульдет!M30+тогурск!M30+уртамск!M30+шегарск!M30+'интерн 6'!M30+Северск!M30</f>
        <v>0</v>
      </c>
      <c r="N30" s="19">
        <f>шердатский!N30+асино!N30+бакчарск!N30+ДД1!N30+'шк-интернат 33'!N30+дд4!N30+крыловск!N30+малиновск!N30+новиковский!N30+санаторный!N30+семилуженский!N30+тегульдет!N30+тогурск!N30+уртамск!N30+шегарск!N30+'интерн 6'!N30+Северск!N30</f>
        <v>0</v>
      </c>
      <c r="O30" s="19">
        <f>шердатский!O30+асино!O30+бакчарск!O30+ДД1!O30+'шк-интернат 33'!O30+дд4!O30+крыловск!O30+малиновск!O30+новиковский!O30+санаторный!O30+семилуженский!O30+тегульдет!O30+тогурск!O30+уртамск!O30+шегарск!O30+'интерн 6'!O30+Северск!O30</f>
        <v>0</v>
      </c>
      <c r="P30" s="18">
        <f t="shared" si="3"/>
        <v>19</v>
      </c>
      <c r="Q30" s="19">
        <f>шердатский!Q30+асино!Q30+бакчарск!Q30+ДД1!Q30+'шк-интернат 33'!Q30+дд4!Q30+крыловск!Q30+малиновск!Q30+новиковский!Q30+санаторный!Q30+семилуженский!Q30+тегульдет!Q30+тогурск!Q30+уртамск!Q30+шегарск!Q30+'интерн 6'!Q30+Северск!Q30</f>
        <v>0</v>
      </c>
      <c r="R30" s="19">
        <f>шердатский!R30+асино!R30+бакчарск!R30+ДД1!R30+'шк-интернат 33'!R30+дд4!R30+крыловск!R30+малиновск!R30+новиковский!R30+санаторный!R30+семилуженский!R30+тегульдет!R30+тогурск!R30+уртамск!R30+шегарск!R30+'интерн 6'!R30+Северск!R30</f>
        <v>0</v>
      </c>
      <c r="S30" s="19">
        <f>шердатский!S30+асино!S30+бакчарск!S30+ДД1!S30+'шк-интернат 33'!S30+дд4!S30+крыловск!S30+малиновск!S30+новиковский!S30+санаторный!S30+семилуженский!S30+тегульдет!S30+тогурск!S30+уртамск!S30+шегарск!S30+'интерн 6'!S30+Северск!S30</f>
        <v>0</v>
      </c>
      <c r="T30" s="19">
        <f>шердатский!T30+асино!T30+бакчарск!T30+ДД1!T30+'шк-интернат 33'!T30+дд4!T30+крыловск!T30+малиновск!T30+новиковский!T30+санаторный!T30+семилуженский!T30+тегульдет!T30+тогурск!T30+уртамск!T30+шегарск!T30+'интерн 6'!T30+Северск!T30</f>
        <v>0</v>
      </c>
      <c r="U30" s="19">
        <f>шердатский!U30+асино!U30+бакчарск!U30+ДД1!U30+'шк-интернат 33'!U30+дд4!U30+крыловск!U30+малиновск!U30+новиковский!U30+санаторный!U30+семилуженский!U30+тегульдет!U30+тогурск!U30+уртамск!U30+шегарск!U30+'интерн 6'!U30+Северск!U30</f>
        <v>0</v>
      </c>
      <c r="V30" s="19">
        <f>шердатский!V30+асино!V30+бакчарск!V30+ДД1!V30+'шк-интернат 33'!V30+дд4!V30+крыловск!V30+малиновск!V30+новиковский!V30+санаторный!V30+семилуженский!V30+тегульдет!V30+тогурск!V30+уртамск!V30+шегарск!V30+'интерн 6'!V30+Северск!V30</f>
        <v>0</v>
      </c>
      <c r="W30" s="19">
        <f>шердатский!W30+асино!W30+бакчарск!W30+ДД1!W30+'шк-интернат 33'!W30+дд4!W30+крыловск!W30+малиновск!W30+новиковский!W30+санаторный!W30+семилуженский!W30+тегульдет!W30+тогурск!W30+уртамск!W30+шегарск!W30+'интерн 6'!W30+Северск!W30</f>
        <v>0</v>
      </c>
      <c r="X30" s="19">
        <f>шердатский!X30+асино!X30+бакчарск!X30+ДД1!X30+'шк-интернат 33'!X30+дд4!X30+крыловск!X30+малиновск!X30+новиковский!X30+санаторный!X30+семилуженский!X30+тегульдет!X30+тогурск!X30+уртамск!X30+шегарск!X30+'интерн 6'!X30+Северск!X30</f>
        <v>0</v>
      </c>
      <c r="Y30" s="19">
        <f>шердатский!Y30+асино!Y30+бакчарск!Y30+ДД1!Y30+'шк-интернат 33'!Y30+дд4!Y30+крыловск!Y30+малиновск!Y30+новиковский!Y30+санаторный!Y30+семилуженский!Y30+тегульдет!Y30+тогурск!Y30+уртамск!Y30+шегарск!Y30+'интерн 6'!Y30+Северск!Y30</f>
        <v>1</v>
      </c>
      <c r="Z30" s="19">
        <f>шердатский!Z30+асино!Z30+бакчарск!Z30+ДД1!Z30+'шк-интернат 33'!Z30+дд4!Z30+крыловск!Z30+малиновск!Z30+новиковский!Z30+санаторный!Z30+семилуженский!Z30+тегульдет!Z30+тогурск!Z30+уртамск!Z30+шегарск!Z30+'интерн 6'!Z30+Северск!Z30</f>
        <v>3</v>
      </c>
      <c r="AA30" s="19">
        <f>шердатский!AA30+асино!AA30+бакчарск!AA30+ДД1!AA30+'шк-интернат 33'!AA30+дд4!AA30+крыловск!AA30+малиновск!AA30+новиковский!AA30+санаторный!AA30+семилуженский!AA30+тегульдет!AA30+тогурск!AA30+уртамск!AA30+шегарск!AA30+'интерн 6'!AA30+Северск!AA30</f>
        <v>1</v>
      </c>
      <c r="AB30" s="19">
        <f>шердатский!AB30+асино!AB30+бакчарск!AB30+ДД1!AB30+'шк-интернат 33'!AB30+дд4!AB30+крыловск!AB30+малиновск!AB30+новиковский!AB30+санаторный!AB30+семилуженский!AB30+тегульдет!AB30+тогурск!AB30+уртамск!AB30+шегарск!AB30+'интерн 6'!AB30+Северск!AB30</f>
        <v>0</v>
      </c>
      <c r="AC30" s="19">
        <f>шердатский!AC30+асино!AC30+бакчарск!AC30+ДД1!AC30+'шк-интернат 33'!AC30+дд4!AC30+крыловск!AC30+малиновск!AC30+новиковский!AC30+санаторный!AC30+семилуженский!AC30+тегульдет!AC30+тогурск!AC30+уртамск!AC30+шегарск!AC30+'интерн 6'!AC30+Северск!AC30</f>
        <v>3</v>
      </c>
      <c r="AD30" s="19">
        <f>шердатский!AD30+асино!AD30+бакчарск!AD30+ДД1!AD30+'шк-интернат 33'!AD30+дд4!AD30+крыловск!AD30+малиновск!AD30+новиковский!AD30+санаторный!AD30+семилуженский!AD30+тегульдет!AD30+тогурск!AD30+уртамск!AD30+шегарск!AD30+'интерн 6'!AD30+Северск!AD30</f>
        <v>17</v>
      </c>
      <c r="AE30" s="19">
        <f>шердатский!AE30+асино!AE30+бакчарск!AE30+ДД1!AE30+'шк-интернат 33'!AE30+дд4!AE30+крыловск!AE30+малиновск!AE30+новиковский!AE30+санаторный!AE30+семилуженский!AE30+тегульдет!AE30+тогурск!AE30+уртамск!AE30+шегарск!AE30+'интерн 6'!AE30+Северск!AE30</f>
        <v>2</v>
      </c>
    </row>
    <row r="31" spans="1:31" s="19" customFormat="1" ht="26.25">
      <c r="A31" s="6" t="s">
        <v>29</v>
      </c>
      <c r="B31" s="19">
        <f>шердатский!B31+асино!B31+бакчарск!B31+ДД1!B31+'шк-интернат 33'!B31+дд4!B31+крыловск!B31+малиновск!B31+новиковский!B31+санаторный!B31+семилуженский!B31+тегульдет!B31+тогурск!B31+уртамск!B31+шегарск!B31+'интерн 6'!B31+Северск!B31</f>
        <v>57</v>
      </c>
      <c r="C31" s="19">
        <f>шердатский!C31+асино!C31+бакчарск!C31+ДД1!C31+'шк-интернат 33'!C31+дд4!C31+крыловск!C31+малиновск!C31+новиковский!C31+санаторный!C31+семилуженский!C31+тегульдет!C31+тогурск!C31+уртамск!C31+шегарск!C31+'интерн 6'!C31+Северск!C31</f>
        <v>5</v>
      </c>
      <c r="D31" s="19">
        <f>шердатский!D31+асино!D31+бакчарск!D31+ДД1!D31+'шк-интернат 33'!D31+дд4!D31+крыловск!D31+малиновск!D31+новиковский!D31+санаторный!D31+семилуженский!D31+тегульдет!D31+тогурск!D31+уртамск!D31+шегарск!D31+'интерн 6'!D31+Северск!D31</f>
        <v>9</v>
      </c>
      <c r="E31" s="19">
        <f>шердатский!E31+асино!E31+бакчарск!E31+ДД1!E31+'шк-интернат 33'!E31+дд4!E31+крыловск!E31+малиновск!E31+новиковский!E31+санаторный!E31+семилуженский!E31+тегульдет!E31+тогурск!E31+уртамск!E31+шегарск!E31+'интерн 6'!E31+Северск!E31</f>
        <v>1</v>
      </c>
      <c r="F31" s="19">
        <f>шердатский!F31+асино!F31+бакчарск!F31+ДД1!F31+'шк-интернат 33'!F31+дд4!F31+крыловск!F31+малиновск!F31+новиковский!F31+санаторный!F31+семилуженский!F31+тегульдет!F31+тогурск!F31+уртамск!F31+шегарск!F31+'интерн 6'!F31+Северск!F31</f>
        <v>1</v>
      </c>
      <c r="G31" s="19">
        <f>шердатский!G31+асино!G31+бакчарск!G31+ДД1!G31+'шк-интернат 33'!G31+дд4!G31+крыловск!G31+малиновск!G31+новиковский!G31+санаторный!G31+семилуженский!G31+тегульдет!G31+тогурск!G31+уртамск!G31+шегарск!G31+'интерн 6'!G31+Северск!G31</f>
        <v>0</v>
      </c>
      <c r="H31" s="19">
        <f>шердатский!H31+асино!H31+бакчарск!H31+ДД1!H31+'шк-интернат 33'!H31+дд4!H31+крыловск!H31+малиновск!H31+новиковский!H31+санаторный!H31+семилуженский!H31+тегульдет!H31+тогурск!H31+уртамск!H31+шегарск!H31+'интерн 6'!H31+Северск!H31</f>
        <v>3</v>
      </c>
      <c r="I31" s="19">
        <f>шердатский!I31+асино!I31+бакчарск!I31+ДД1!I31+'шк-интернат 33'!I31+дд4!I31+крыловск!I31+малиновск!I31+новиковский!I31+санаторный!I31+семилуженский!I31+тегульдет!I31+тогурск!I31+уртамск!I31+шегарск!I31+'интерн 6'!I31+Северск!I31</f>
        <v>0</v>
      </c>
      <c r="J31" s="19">
        <f>шердатский!J31+асино!J31+бакчарск!J31+ДД1!J31+'шк-интернат 33'!J31+дд4!J31+крыловск!J31+малиновск!J31+новиковский!J31+санаторный!J31+семилуженский!J31+тегульдет!J31+тогурск!J31+уртамск!J31+шегарск!J31+'интерн 6'!J31+Северск!J31</f>
        <v>3</v>
      </c>
      <c r="K31" s="19">
        <f>шердатский!K31+асино!K31+бакчарск!K31+ДД1!K31+'шк-интернат 33'!K31+дд4!K31+крыловск!K31+малиновск!K31+новиковский!K31+санаторный!K31+семилуженский!K31+тегульдет!K31+тогурск!K31+уртамск!K31+шегарск!K31+'интерн 6'!K31+Северск!K31</f>
        <v>0</v>
      </c>
      <c r="L31" s="19">
        <f>шердатский!L31+асино!L31+бакчарск!L31+ДД1!L31+'шк-интернат 33'!L31+дд4!L31+крыловск!L31+малиновск!L31+новиковский!L31+санаторный!L31+семилуженский!L31+тегульдет!L31+тогурск!L31+уртамск!L31+шегарск!L31+'интерн 6'!L31+Северск!L31</f>
        <v>0</v>
      </c>
      <c r="M31" s="19">
        <f>шердатский!M31+асино!M31+бакчарск!M31+ДД1!M31+'шк-интернат 33'!M31+дд4!M31+крыловск!M31+малиновск!M31+новиковский!M31+санаторный!M31+семилуженский!M31+тегульдет!M31+тогурск!M31+уртамск!M31+шегарск!M31+'интерн 6'!M31+Северск!M31</f>
        <v>0</v>
      </c>
      <c r="N31" s="19">
        <f>шердатский!N31+асино!N31+бакчарск!N31+ДД1!N31+'шк-интернат 33'!N31+дд4!N31+крыловск!N31+малиновск!N31+новиковский!N31+санаторный!N31+семилуженский!N31+тегульдет!N31+тогурск!N31+уртамск!N31+шегарск!N31+'интерн 6'!N31+Северск!N31</f>
        <v>0</v>
      </c>
      <c r="O31" s="19">
        <f>шердатский!O31+асино!O31+бакчарск!O31+ДД1!O31+'шк-интернат 33'!O31+дд4!O31+крыловск!O31+малиновск!O31+новиковский!O31+санаторный!O31+семилуженский!O31+тегульдет!O31+тогурск!O31+уртамск!O31+шегарск!O31+'интерн 6'!O31+Северск!O31</f>
        <v>0</v>
      </c>
      <c r="P31" s="18">
        <f t="shared" si="3"/>
        <v>26</v>
      </c>
      <c r="Q31" s="19">
        <f>шердатский!Q31+асино!Q31+бакчарск!Q31+ДД1!Q31+'шк-интернат 33'!Q31+дд4!Q31+крыловск!Q31+малиновск!Q31+новиковский!Q31+санаторный!Q31+семилуженский!Q31+тегульдет!Q31+тогурск!Q31+уртамск!Q31+шегарск!Q31+'интерн 6'!Q31+Северск!Q31</f>
        <v>0</v>
      </c>
      <c r="R31" s="19">
        <f>шердатский!R31+асино!R31+бакчарск!R31+ДД1!R31+'шк-интернат 33'!R31+дд4!R31+крыловск!R31+малиновск!R31+новиковский!R31+санаторный!R31+семилуженский!R31+тегульдет!R31+тогурск!R31+уртамск!R31+шегарск!R31+'интерн 6'!R31+Северск!R31</f>
        <v>2</v>
      </c>
      <c r="S31" s="19">
        <f>шердатский!S31+асино!S31+бакчарск!S31+ДД1!S31+'шк-интернат 33'!S31+дд4!S31+крыловск!S31+малиновск!S31+новиковский!S31+санаторный!S31+семилуженский!S31+тегульдет!S31+тогурск!S31+уртамск!S31+шегарск!S31+'интерн 6'!S31+Северск!S31</f>
        <v>1</v>
      </c>
      <c r="T31" s="19">
        <f>шердатский!T31+асино!T31+бакчарск!T31+ДД1!T31+'шк-интернат 33'!T31+дд4!T31+крыловск!T31+малиновск!T31+новиковский!T31+санаторный!T31+семилуженский!T31+тегульдет!T31+тогурск!T31+уртамск!T31+шегарск!T31+'интерн 6'!T31+Северск!T31</f>
        <v>0</v>
      </c>
      <c r="U31" s="19">
        <f>шердатский!U31+асино!U31+бакчарск!U31+ДД1!U31+'шк-интернат 33'!U31+дд4!U31+крыловск!U31+малиновск!U31+новиковский!U31+санаторный!U31+семилуженский!U31+тегульдет!U31+тогурск!U31+уртамск!U31+шегарск!U31+'интерн 6'!U31+Северск!U31</f>
        <v>0</v>
      </c>
      <c r="V31" s="19">
        <f>шердатский!V31+асино!V31+бакчарск!V31+ДД1!V31+'шк-интернат 33'!V31+дд4!V31+крыловск!V31+малиновск!V31+новиковский!V31+санаторный!V31+семилуженский!V31+тегульдет!V31+тогурск!V31+уртамск!V31+шегарск!V31+'интерн 6'!V31+Северск!V31</f>
        <v>0</v>
      </c>
      <c r="W31" s="19">
        <f>шердатский!W31+асино!W31+бакчарск!W31+ДД1!W31+'шк-интернат 33'!W31+дд4!W31+крыловск!W31+малиновск!W31+новиковский!W31+санаторный!W31+семилуженский!W31+тегульдет!W31+тогурск!W31+уртамск!W31+шегарск!W31+'интерн 6'!W31+Северск!W31</f>
        <v>0</v>
      </c>
      <c r="X31" s="19">
        <f>шердатский!X31+асино!X31+бакчарск!X31+ДД1!X31+'шк-интернат 33'!X31+дд4!X31+крыловск!X31+малиновск!X31+новиковский!X31+санаторный!X31+семилуженский!X31+тегульдет!X31+тогурск!X31+уртамск!X31+шегарск!X31+'интерн 6'!X31+Северск!X31</f>
        <v>0</v>
      </c>
      <c r="Y31" s="19">
        <f>шердатский!Y31+асино!Y31+бакчарск!Y31+ДД1!Y31+'шк-интернат 33'!Y31+дд4!Y31+крыловск!Y31+малиновск!Y31+новиковский!Y31+санаторный!Y31+семилуженский!Y31+тегульдет!Y31+тогурск!Y31+уртамск!Y31+шегарск!Y31+'интерн 6'!Y31+Северск!Y31</f>
        <v>0</v>
      </c>
      <c r="Z31" s="19">
        <f>шердатский!Z31+асино!Z31+бакчарск!Z31+ДД1!Z31+'шк-интернат 33'!Z31+дд4!Z31+крыловск!Z31+малиновск!Z31+новиковский!Z31+санаторный!Z31+семилуженский!Z31+тегульдет!Z31+тогурск!Z31+уртамск!Z31+шегарск!Z31+'интерн 6'!Z31+Северск!Z31</f>
        <v>1</v>
      </c>
      <c r="AA31" s="19">
        <f>шердатский!AA31+асино!AA31+бакчарск!AA31+ДД1!AA31+'шк-интернат 33'!AA31+дд4!AA31+крыловск!AA31+малиновск!AA31+новиковский!AA31+санаторный!AA31+семилуженский!AA31+тегульдет!AA31+тогурск!AA31+уртамск!AA31+шегарск!AA31+'интерн 6'!AA31+Северск!AA31</f>
        <v>2</v>
      </c>
      <c r="AB31" s="19">
        <f>шердатский!AB31+асино!AB31+бакчарск!AB31+ДД1!AB31+'шк-интернат 33'!AB31+дд4!AB31+крыловск!AB31+малиновск!AB31+новиковский!AB31+санаторный!AB31+семилуженский!AB31+тегульдет!AB31+тогурск!AB31+уртамск!AB31+шегарск!AB31+'интерн 6'!AB31+Северск!AB31</f>
        <v>1</v>
      </c>
      <c r="AC31" s="19">
        <f>шердатский!AC31+асино!AC31+бакчарск!AC31+ДД1!AC31+'шк-интернат 33'!AC31+дд4!AC31+крыловск!AC31+малиновск!AC31+новиковский!AC31+санаторный!AC31+семилуженский!AC31+тегульдет!AC31+тогурск!AC31+уртамск!AC31+шегарск!AC31+'интерн 6'!AC31+Северск!AC31</f>
        <v>8</v>
      </c>
      <c r="AD31" s="19">
        <f>шердатский!AD31+асино!AD31+бакчарск!AD31+ДД1!AD31+'шк-интернат 33'!AD31+дд4!AD31+крыловск!AD31+малиновск!AD31+новиковский!AD31+санаторный!AD31+семилуженский!AD31+тегульдет!AD31+тогурск!AD31+уртамск!AD31+шегарск!AD31+'интерн 6'!AD31+Северск!AD31</f>
        <v>40</v>
      </c>
      <c r="AE31" s="19">
        <f>шердатский!AE31+асино!AE31+бакчарск!AE31+ДД1!AE31+'шк-интернат 33'!AE31+дд4!AE31+крыловск!AE31+малиновск!AE31+новиковский!AE31+санаторный!AE31+семилуженский!AE31+тегульдет!AE31+тогурск!AE31+уртамск!AE31+шегарск!AE31+'интерн 6'!AE31+Северск!AE31</f>
        <v>1</v>
      </c>
    </row>
    <row r="32" spans="1:31" s="19" customFormat="1" ht="26.25">
      <c r="A32" s="6" t="s">
        <v>30</v>
      </c>
      <c r="B32" s="19">
        <f>шердатский!B32+асино!B32+бакчарск!B32+ДД1!B32+'шк-интернат 33'!B32+дд4!B32+крыловск!B32+малиновск!B32+новиковский!B32+санаторный!B32+семилуженский!B32+тегульдет!B32+тогурск!B32+уртамск!B32+шегарск!B32+'интерн 6'!B32+Северск!B32</f>
        <v>68</v>
      </c>
      <c r="C32" s="19">
        <f>шердатский!C32+асино!C32+бакчарск!C32+ДД1!C32+'шк-интернат 33'!C32+дд4!C32+крыловск!C32+малиновск!C32+новиковский!C32+санаторный!C32+семилуженский!C32+тегульдет!C32+тогурск!C32+уртамск!C32+шегарск!C32+'интерн 6'!C32+Северск!C32</f>
        <v>6</v>
      </c>
      <c r="D32" s="19">
        <f>шердатский!D32+асино!D32+бакчарск!D32+ДД1!D32+'шк-интернат 33'!D32+дд4!D32+крыловск!D32+малиновск!D32+новиковский!D32+санаторный!D32+семилуженский!D32+тегульдет!D32+тогурск!D32+уртамск!D32+шегарск!D32+'интерн 6'!D32+Северск!D32</f>
        <v>12</v>
      </c>
      <c r="E32" s="19">
        <f>шердатский!E32+асино!E32+бакчарск!E32+ДД1!E32+'шк-интернат 33'!E32+дд4!E32+крыловск!E32+малиновск!E32+новиковский!E32+санаторный!E32+семилуженский!E32+тегульдет!E32+тогурск!E32+уртамск!E32+шегарск!E32+'интерн 6'!E32+Северск!E32</f>
        <v>0</v>
      </c>
      <c r="F32" s="19">
        <f>шердатский!F32+асино!F32+бакчарск!F32+ДД1!F32+'шк-интернат 33'!F32+дд4!F32+крыловск!F32+малиновск!F32+новиковский!F32+санаторный!F32+семилуженский!F32+тегульдет!F32+тогурск!F32+уртамск!F32+шегарск!F32+'интерн 6'!F32+Северск!F32</f>
        <v>0</v>
      </c>
      <c r="G32" s="19">
        <f>шердатский!G32+асино!G32+бакчарск!G32+ДД1!G32+'шк-интернат 33'!G32+дд4!G32+крыловск!G32+малиновск!G32+новиковский!G32+санаторный!G32+семилуженский!G32+тегульдет!G32+тогурск!G32+уртамск!G32+шегарск!G32+'интерн 6'!G32+Северск!G32</f>
        <v>4</v>
      </c>
      <c r="H32" s="19">
        <f>шердатский!H32+асино!H32+бакчарск!H32+ДД1!H32+'шк-интернат 33'!H32+дд4!H32+крыловск!H32+малиновск!H32+новиковский!H32+санаторный!H32+семилуженский!H32+тегульдет!H32+тогурск!H32+уртамск!H32+шегарск!H32+'интерн 6'!H32+Северск!H32</f>
        <v>0</v>
      </c>
      <c r="I32" s="19">
        <f>шердатский!I32+асино!I32+бакчарск!I32+ДД1!I32+'шк-интернат 33'!I32+дд4!I32+крыловск!I32+малиновск!I32+новиковский!I32+санаторный!I32+семилуженский!I32+тегульдет!I32+тогурск!I32+уртамск!I32+шегарск!I32+'интерн 6'!I32+Северск!I32</f>
        <v>0</v>
      </c>
      <c r="J32" s="19">
        <f>шердатский!J32+асино!J32+бакчарск!J32+ДД1!J32+'шк-интернат 33'!J32+дд4!J32+крыловск!J32+малиновск!J32+новиковский!J32+санаторный!J32+семилуженский!J32+тегульдет!J32+тогурск!J32+уртамск!J32+шегарск!J32+'интерн 6'!J32+Северск!J32</f>
        <v>2</v>
      </c>
      <c r="K32" s="19">
        <f>шердатский!K32+асино!K32+бакчарск!K32+ДД1!K32+'шк-интернат 33'!K32+дд4!K32+крыловск!K32+малиновск!K32+новиковский!K32+санаторный!K32+семилуженский!K32+тегульдет!K32+тогурск!K32+уртамск!K32+шегарск!K32+'интерн 6'!K32+Северск!K32</f>
        <v>0</v>
      </c>
      <c r="L32" s="19">
        <f>шердатский!L32+асино!L32+бакчарск!L32+ДД1!L32+'шк-интернат 33'!L32+дд4!L32+крыловск!L32+малиновск!L32+новиковский!L32+санаторный!L32+семилуженский!L32+тегульдет!L32+тогурск!L32+уртамск!L32+шегарск!L32+'интерн 6'!L32+Северск!L32</f>
        <v>1</v>
      </c>
      <c r="M32" s="19">
        <f>шердатский!M32+асино!M32+бакчарск!M32+ДД1!M32+'шк-интернат 33'!M32+дд4!M32+крыловск!M32+малиновск!M32+новиковский!M32+санаторный!M32+семилуженский!M32+тегульдет!M32+тогурск!M32+уртамск!M32+шегарск!M32+'интерн 6'!M32+Северск!M32</f>
        <v>0</v>
      </c>
      <c r="N32" s="19">
        <f>шердатский!N32+асино!N32+бакчарск!N32+ДД1!N32+'шк-интернат 33'!N32+дд4!N32+крыловск!N32+малиновск!N32+новиковский!N32+санаторный!N32+семилуженский!N32+тегульдет!N32+тогурск!N32+уртамск!N32+шегарск!N32+'интерн 6'!N32+Северск!N32</f>
        <v>0</v>
      </c>
      <c r="O32" s="19">
        <f>шердатский!O32+асино!O32+бакчарск!O32+ДД1!O32+'шк-интернат 33'!O32+дд4!O32+крыловск!O32+малиновск!O32+новиковский!O32+санаторный!O32+семилуженский!O32+тегульдет!O32+тогурск!O32+уртамск!O32+шегарск!O32+'интерн 6'!O32+Северск!O32</f>
        <v>0</v>
      </c>
      <c r="P32" s="18">
        <f t="shared" si="3"/>
        <v>22</v>
      </c>
      <c r="Q32" s="19">
        <f>шердатский!Q32+асино!Q32+бакчарск!Q32+ДД1!Q32+'шк-интернат 33'!Q32+дд4!Q32+крыловск!Q32+малиновск!Q32+новиковский!Q32+санаторный!Q32+семилуженский!Q32+тегульдет!Q32+тогурск!Q32+уртамск!Q32+шегарск!Q32+'интерн 6'!Q32+Северск!Q32</f>
        <v>0</v>
      </c>
      <c r="R32" s="19">
        <f>шердатский!R32+асино!R32+бакчарск!R32+ДД1!R32+'шк-интернат 33'!R32+дд4!R32+крыловск!R32+малиновск!R32+новиковский!R32+санаторный!R32+семилуженский!R32+тегульдет!R32+тогурск!R32+уртамск!R32+шегарск!R32+'интерн 6'!R32+Северск!R32</f>
        <v>2</v>
      </c>
      <c r="S32" s="19">
        <f>шердатский!S32+асино!S32+бакчарск!S32+ДД1!S32+'шк-интернат 33'!S32+дд4!S32+крыловск!S32+малиновск!S32+новиковский!S32+санаторный!S32+семилуженский!S32+тегульдет!S32+тогурск!S32+уртамск!S32+шегарск!S32+'интерн 6'!S32+Северск!S32</f>
        <v>1</v>
      </c>
      <c r="T32" s="19">
        <f>шердатский!T32+асино!T32+бакчарск!T32+ДД1!T32+'шк-интернат 33'!T32+дд4!T32+крыловск!T32+малиновск!T32+новиковский!T32+санаторный!T32+семилуженский!T32+тегульдет!T32+тогурск!T32+уртамск!T32+шегарск!T32+'интерн 6'!T32+Северск!T32</f>
        <v>0</v>
      </c>
      <c r="U32" s="19">
        <f>шердатский!U32+асино!U32+бакчарск!U32+ДД1!U32+'шк-интернат 33'!U32+дд4!U32+крыловск!U32+малиновск!U32+новиковский!U32+санаторный!U32+семилуженский!U32+тегульдет!U32+тогурск!U32+уртамск!U32+шегарск!U32+'интерн 6'!U32+Северск!U32</f>
        <v>0</v>
      </c>
      <c r="V32" s="19">
        <f>шердатский!V32+асино!V32+бакчарск!V32+ДД1!V32+'шк-интернат 33'!V32+дд4!V32+крыловск!V32+малиновск!V32+новиковский!V32+санаторный!V32+семилуженский!V32+тегульдет!V32+тогурск!V32+уртамск!V32+шегарск!V32+'интерн 6'!V32+Северск!V32</f>
        <v>4</v>
      </c>
      <c r="W32" s="19">
        <f>шердатский!W32+асино!W32+бакчарск!W32+ДД1!W32+'шк-интернат 33'!W32+дд4!W32+крыловск!W32+малиновск!W32+новиковский!W32+санаторный!W32+семилуженский!W32+тегульдет!W32+тогурск!W32+уртамск!W32+шегарск!W32+'интерн 6'!W32+Северск!W32</f>
        <v>0</v>
      </c>
      <c r="X32" s="19">
        <f>шердатский!X32+асино!X32+бакчарск!X32+ДД1!X32+'шк-интернат 33'!X32+дд4!X32+крыловск!X32+малиновск!X32+новиковский!X32+санаторный!X32+семилуженский!X32+тегульдет!X32+тогурск!X32+уртамск!X32+шегарск!X32+'интерн 6'!X32+Северск!X32</f>
        <v>1</v>
      </c>
      <c r="Y32" s="19">
        <f>шердатский!Y32+асино!Y32+бакчарск!Y32+ДД1!Y32+'шк-интернат 33'!Y32+дд4!Y32+крыловск!Y32+малиновск!Y32+новиковский!Y32+санаторный!Y32+семилуженский!Y32+тегульдет!Y32+тогурск!Y32+уртамск!Y32+шегарск!Y32+'интерн 6'!Y32+Северск!Y32</f>
        <v>0</v>
      </c>
      <c r="Z32" s="19">
        <f>шердатский!Z32+асино!Z32+бакчарск!Z32+ДД1!Z32+'шк-интернат 33'!Z32+дд4!Z32+крыловск!Z32+малиновск!Z32+новиковский!Z32+санаторный!Z32+семилуженский!Z32+тегульдет!Z32+тогурск!Z32+уртамск!Z32+шегарск!Z32+'интерн 6'!Z32+Северск!Z32</f>
        <v>0</v>
      </c>
      <c r="AA32" s="19">
        <f>шердатский!AA32+асино!AA32+бакчарск!AA32+ДД1!AA32+'шк-интернат 33'!AA32+дд4!AA32+крыловск!AA32+малиновск!AA32+новиковский!AA32+санаторный!AA32+семилуженский!AA32+тегульдет!AA32+тогурск!AA32+уртамск!AA32+шегарск!AA32+'интерн 6'!AA32+Северск!AA32</f>
        <v>0</v>
      </c>
      <c r="AB32" s="19">
        <f>шердатский!AB32+асино!AB32+бакчарск!AB32+ДД1!AB32+'шк-интернат 33'!AB32+дд4!AB32+крыловск!AB32+малиновск!AB32+новиковский!AB32+санаторный!AB32+семилуженский!AB32+тегульдет!AB32+тогурск!AB32+уртамск!AB32+шегарск!AB32+'интерн 6'!AB32+Северск!AB32</f>
        <v>0</v>
      </c>
      <c r="AC32" s="19">
        <f>шердатский!AC32+асино!AC32+бакчарск!AC32+ДД1!AC32+'шк-интернат 33'!AC32+дд4!AC32+крыловск!AC32+малиновск!AC32+новиковский!AC32+санаторный!AC32+семилуженский!AC32+тегульдет!AC32+тогурск!AC32+уртамск!AC32+шегарск!AC32+'интерн 6'!AC32+Северск!AC32</f>
        <v>7</v>
      </c>
      <c r="AD32" s="19">
        <f>шердатский!AD32+асино!AD32+бакчарск!AD32+ДД1!AD32+'шк-интернат 33'!AD32+дд4!AD32+крыловск!AD32+малиновск!AD32+новиковский!AD32+санаторный!AD32+семилуженский!AD32+тегульдет!AD32+тогурск!AD32+уртамск!AD32+шегарск!AD32+'интерн 6'!AD32+Северск!AD32</f>
        <v>58</v>
      </c>
      <c r="AE32" s="19">
        <f>шердатский!AE32+асино!AE32+бакчарск!AE32+ДД1!AE32+'шк-интернат 33'!AE32+дд4!AE32+крыловск!AE32+малиновск!AE32+новиковский!AE32+санаторный!AE32+семилуженский!AE32+тегульдет!AE32+тогурск!AE32+уртамск!AE32+шегарск!AE32+'интерн 6'!AE32+Северск!AE32</f>
        <v>6</v>
      </c>
    </row>
    <row r="33" spans="1:31" s="19" customFormat="1" ht="26.25">
      <c r="A33" s="6" t="s">
        <v>31</v>
      </c>
      <c r="B33" s="19">
        <f>шердатский!B33+асино!B33+бакчарск!B33+ДД1!B33+'шк-интернат 33'!B33+дд4!B33+крыловск!B33+малиновск!B33+новиковский!B33+санаторный!B33+семилуженский!B33+тегульдет!B33+тогурск!B33+уртамск!B33+шегарск!B33+'интерн 6'!B33+Северск!B33</f>
        <v>69</v>
      </c>
      <c r="C33" s="19">
        <f>шердатский!C33+асино!C33+бакчарск!C33+ДД1!C33+'шк-интернат 33'!C33+дд4!C33+крыловск!C33+малиновск!C33+новиковский!C33+санаторный!C33+семилуженский!C33+тегульдет!C33+тогурск!C33+уртамск!C33+шегарск!C33+'интерн 6'!C33+Северск!C33</f>
        <v>11</v>
      </c>
      <c r="D33" s="19">
        <f>шердатский!D33+асино!D33+бакчарск!D33+ДД1!D33+'шк-интернат 33'!D33+дд4!D33+крыловск!D33+малиновск!D33+новиковский!D33+санаторный!D33+семилуженский!D33+тегульдет!D33+тогурск!D33+уртамск!D33+шегарск!D33+'интерн 6'!D33+Северск!D33</f>
        <v>10</v>
      </c>
      <c r="E33" s="19">
        <f>шердатский!E33+асино!E33+бакчарск!E33+ДД1!E33+'шк-интернат 33'!E33+дд4!E33+крыловск!E33+малиновск!E33+новиковский!E33+санаторный!E33+семилуженский!E33+тегульдет!E33+тогурск!E33+уртамск!E33+шегарск!E33+'интерн 6'!E33+Северск!E33</f>
        <v>0</v>
      </c>
      <c r="F33" s="19">
        <f>шердатский!F33+асино!F33+бакчарск!F33+ДД1!F33+'шк-интернат 33'!F33+дд4!F33+крыловск!F33+малиновск!F33+новиковский!F33+санаторный!F33+семилуженский!F33+тегульдет!F33+тогурск!F33+уртамск!F33+шегарск!F33+'интерн 6'!F33+Северск!F33</f>
        <v>0</v>
      </c>
      <c r="G33" s="19">
        <f>шердатский!G33+асино!G33+бакчарск!G33+ДД1!G33+'шк-интернат 33'!G33+дд4!G33+крыловск!G33+малиновск!G33+новиковский!G33+санаторный!G33+семилуженский!G33+тегульдет!G33+тогурск!G33+уртамск!G33+шегарск!G33+'интерн 6'!G33+Северск!G33</f>
        <v>2</v>
      </c>
      <c r="H33" s="19">
        <f>шердатский!H33+асино!H33+бакчарск!H33+ДД1!H33+'шк-интернат 33'!H33+дд4!H33+крыловск!H33+малиновск!H33+новиковский!H33+санаторный!H33+семилуженский!H33+тегульдет!H33+тогурск!H33+уртамск!H33+шегарск!H33+'интерн 6'!H33+Северск!H33</f>
        <v>4</v>
      </c>
      <c r="I33" s="19">
        <f>шердатский!I33+асино!I33+бакчарск!I33+ДД1!I33+'шк-интернат 33'!I33+дд4!I33+крыловск!I33+малиновск!I33+новиковский!I33+санаторный!I33+семилуженский!I33+тегульдет!I33+тогурск!I33+уртамск!I33+шегарск!I33+'интерн 6'!I33+Северск!I33</f>
        <v>0</v>
      </c>
      <c r="J33" s="19">
        <f>шердатский!J33+асино!J33+бакчарск!J33+ДД1!J33+'шк-интернат 33'!J33+дд4!J33+крыловск!J33+малиновск!J33+новиковский!J33+санаторный!J33+семилуженский!J33+тегульдет!J33+тогурск!J33+уртамск!J33+шегарск!J33+'интерн 6'!J33+Северск!J33</f>
        <v>0</v>
      </c>
      <c r="K33" s="19">
        <f>шердатский!K33+асино!K33+бакчарск!K33+ДД1!K33+'шк-интернат 33'!K33+дд4!K33+крыловск!K33+малиновск!K33+новиковский!K33+санаторный!K33+семилуженский!K33+тегульдет!K33+тогурск!K33+уртамск!K33+шегарск!K33+'интерн 6'!K33+Северск!K33</f>
        <v>0</v>
      </c>
      <c r="L33" s="19">
        <f>шердатский!L33+асино!L33+бакчарск!L33+ДД1!L33+'шк-интернат 33'!L33+дд4!L33+крыловск!L33+малиновск!L33+новиковский!L33+санаторный!L33+семилуженский!L33+тегульдет!L33+тогурск!L33+уртамск!L33+шегарск!L33+'интерн 6'!L33+Северск!L33</f>
        <v>0</v>
      </c>
      <c r="M33" s="19">
        <f>шердатский!M33+асино!M33+бакчарск!M33+ДД1!M33+'шк-интернат 33'!M33+дд4!M33+крыловск!M33+малиновск!M33+новиковский!M33+санаторный!M33+семилуженский!M33+тегульдет!M33+тогурск!M33+уртамск!M33+шегарск!M33+'интерн 6'!M33+Северск!M33</f>
        <v>0</v>
      </c>
      <c r="N33" s="19">
        <f>шердатский!N33+асино!N33+бакчарск!N33+ДД1!N33+'шк-интернат 33'!N33+дд4!N33+крыловск!N33+малиновск!N33+новиковский!N33+санаторный!N33+семилуженский!N33+тегульдет!N33+тогурск!N33+уртамск!N33+шегарск!N33+'интерн 6'!N33+Северск!N33</f>
        <v>0</v>
      </c>
      <c r="O33" s="19">
        <f>шердатский!O33+асино!O33+бакчарск!O33+ДД1!O33+'шк-интернат 33'!O33+дд4!O33+крыловск!O33+малиновск!O33+новиковский!O33+санаторный!O33+семилуженский!O33+тегульдет!O33+тогурск!O33+уртамск!O33+шегарск!O33+'интерн 6'!O33+Северск!O33</f>
        <v>0</v>
      </c>
      <c r="P33" s="18">
        <f t="shared" si="3"/>
        <v>23</v>
      </c>
      <c r="Q33" s="19">
        <f>шердатский!Q33+асино!Q33+бакчарск!Q33+ДД1!Q33+'шк-интернат 33'!Q33+дд4!Q33+крыловск!Q33+малиновск!Q33+новиковский!Q33+санаторный!Q33+семилуженский!Q33+тегульдет!Q33+тогурск!Q33+уртамск!Q33+шегарск!Q33+'интерн 6'!Q33+Северск!Q33</f>
        <v>0</v>
      </c>
      <c r="R33" s="19">
        <f>шердатский!R33+асино!R33+бакчарск!R33+ДД1!R33+'шк-интернат 33'!R33+дд4!R33+крыловск!R33+малиновск!R33+новиковский!R33+санаторный!R33+семилуженский!R33+тегульдет!R33+тогурск!R33+уртамск!R33+шегарск!R33+'интерн 6'!R33+Северск!R33</f>
        <v>0</v>
      </c>
      <c r="S33" s="19">
        <f>шердатский!S33+асино!S33+бакчарск!S33+ДД1!S33+'шк-интернат 33'!S33+дд4!S33+крыловск!S33+малиновск!S33+новиковский!S33+санаторный!S33+семилуженский!S33+тегульдет!S33+тогурск!S33+уртамск!S33+шегарск!S33+'интерн 6'!S33+Северск!S33</f>
        <v>0</v>
      </c>
      <c r="T33" s="19">
        <f>шердатский!T33+асино!T33+бакчарск!T33+ДД1!T33+'шк-интернат 33'!T33+дд4!T33+крыловск!T33+малиновск!T33+новиковский!T33+санаторный!T33+семилуженский!T33+тегульдет!T33+тогурск!T33+уртамск!T33+шегарск!T33+'интерн 6'!T33+Северск!T33</f>
        <v>2</v>
      </c>
      <c r="U33" s="19">
        <f>шердатский!U33+асино!U33+бакчарск!U33+ДД1!U33+'шк-интернат 33'!U33+дд4!U33+крыловск!U33+малиновск!U33+новиковский!U33+санаторный!U33+семилуженский!U33+тегульдет!U33+тогурск!U33+уртамск!U33+шегарск!U33+'интерн 6'!U33+Северск!U33</f>
        <v>1</v>
      </c>
      <c r="V33" s="19">
        <f>шердатский!V33+асино!V33+бакчарск!V33+ДД1!V33+'шк-интернат 33'!V33+дд4!V33+крыловск!V33+малиновск!V33+новиковский!V33+санаторный!V33+семилуженский!V33+тегульдет!V33+тогурск!V33+уртамск!V33+шегарск!V33+'интерн 6'!V33+Северск!V33</f>
        <v>10</v>
      </c>
      <c r="W33" s="19">
        <f>шердатский!W33+асино!W33+бакчарск!W33+ДД1!W33+'шк-интернат 33'!W33+дд4!W33+крыловск!W33+малиновск!W33+новиковский!W33+санаторный!W33+семилуженский!W33+тегульдет!W33+тогурск!W33+уртамск!W33+шегарск!W33+'интерн 6'!W33+Северск!W33</f>
        <v>0</v>
      </c>
      <c r="X33" s="19">
        <f>шердатский!X33+асино!X33+бакчарск!X33+ДД1!X33+'шк-интернат 33'!X33+дд4!X33+крыловск!X33+малиновск!X33+новиковский!X33+санаторный!X33+семилуженский!X33+тегульдет!X33+тогурск!X33+уртамск!X33+шегарск!X33+'интерн 6'!X33+Северск!X33</f>
        <v>0</v>
      </c>
      <c r="Y33" s="19">
        <f>шердатский!Y33+асино!Y33+бакчарск!Y33+ДД1!Y33+'шк-интернат 33'!Y33+дд4!Y33+крыловск!Y33+малиновск!Y33+новиковский!Y33+санаторный!Y33+семилуженский!Y33+тегульдет!Y33+тогурск!Y33+уртамск!Y33+шегарск!Y33+'интерн 6'!Y33+Северск!Y33</f>
        <v>0</v>
      </c>
      <c r="Z33" s="19">
        <f>шердатский!Z33+асино!Z33+бакчарск!Z33+ДД1!Z33+'шк-интернат 33'!Z33+дд4!Z33+крыловск!Z33+малиновск!Z33+новиковский!Z33+санаторный!Z33+семилуженский!Z33+тегульдет!Z33+тогурск!Z33+уртамск!Z33+шегарск!Z33+'интерн 6'!Z33+Северск!Z33</f>
        <v>1</v>
      </c>
      <c r="AA33" s="19">
        <f>шердатский!AA33+асино!AA33+бакчарск!AA33+ДД1!AA33+'шк-интернат 33'!AA33+дд4!AA33+крыловск!AA33+малиновск!AA33+новиковский!AA33+санаторный!AA33+семилуженский!AA33+тегульдет!AA33+тогурск!AA33+уртамск!AA33+шегарск!AA33+'интерн 6'!AA33+Северск!AA33</f>
        <v>0</v>
      </c>
      <c r="AB33" s="19">
        <f>шердатский!AB33+асино!AB33+бакчарск!AB33+ДД1!AB33+'шк-интернат 33'!AB33+дд4!AB33+крыловск!AB33+малиновск!AB33+новиковский!AB33+санаторный!AB33+семилуженский!AB33+тегульдет!AB33+тогурск!AB33+уртамск!AB33+шегарск!AB33+'интерн 6'!AB33+Северск!AB33</f>
        <v>0</v>
      </c>
      <c r="AC33" s="19">
        <f>шердатский!AC33+асино!AC33+бакчарск!AC33+ДД1!AC33+'шк-интернат 33'!AC33+дд4!AC33+крыловск!AC33+малиновск!AC33+новиковский!AC33+санаторный!AC33+семилуженский!AC33+тегульдет!AC33+тогурск!AC33+уртамск!AC33+шегарск!AC33+'интерн 6'!AC33+Северск!AC33</f>
        <v>1</v>
      </c>
      <c r="AD33" s="19">
        <f>шердатский!AD33+асино!AD33+бакчарск!AD33+ДД1!AD33+'шк-интернат 33'!AD33+дд4!AD33+крыловск!AD33+малиновск!AD33+новиковский!AD33+санаторный!AD33+семилуженский!AD33+тегульдет!AD33+тогурск!AD33+уртамск!AD33+шегарск!AD33+'интерн 6'!AD33+Северск!AD33</f>
        <v>56</v>
      </c>
      <c r="AE33" s="19">
        <f>шердатский!AE33+асино!AE33+бакчарск!AE33+ДД1!AE33+'шк-интернат 33'!AE33+дд4!AE33+крыловск!AE33+малиновск!AE33+новиковский!AE33+санаторный!AE33+семилуженский!AE33+тегульдет!AE33+тогурск!AE33+уртамск!AE33+шегарск!AE33+'интерн 6'!AE33+Северск!AE33</f>
        <v>7</v>
      </c>
    </row>
    <row r="34" spans="1:31" s="19" customFormat="1" ht="26.25">
      <c r="A34" s="6" t="s">
        <v>32</v>
      </c>
      <c r="B34" s="19">
        <f>шердатский!B34+асино!B34+бакчарск!B34+ДД1!B34+'шк-интернат 33'!B34+дд4!B34+крыловск!B34+малиновск!B34+новиковский!B34+санаторный!B34+семилуженский!B34+тегульдет!B34+тогурск!B34+уртамск!B34+шегарск!B34+'интерн 6'!B34+Северск!B34</f>
        <v>58</v>
      </c>
      <c r="C34" s="19">
        <f>шердатский!C34+асино!C34+бакчарск!C34+ДД1!C34+'шк-интернат 33'!C34+дд4!C34+крыловск!C34+малиновск!C34+новиковский!C34+санаторный!C34+семилуженский!C34+тегульдет!C34+тогурск!C34+уртамск!C34+шегарск!C34+'интерн 6'!C34+Северск!C34</f>
        <v>11</v>
      </c>
      <c r="D34" s="19">
        <f>шердатский!D34+асино!D34+бакчарск!D34+ДД1!D34+'шк-интернат 33'!D34+дд4!D34+крыловск!D34+малиновск!D34+новиковский!D34+санаторный!D34+семилуженский!D34+тегульдет!D34+тогурск!D34+уртамск!D34+шегарск!D34+'интерн 6'!D34+Северск!D34</f>
        <v>6</v>
      </c>
      <c r="E34" s="19">
        <f>шердатский!E34+асино!E34+бакчарск!E34+ДД1!E34+'шк-интернат 33'!E34+дд4!E34+крыловск!E34+малиновск!E34+новиковский!E34+санаторный!E34+семилуженский!E34+тегульдет!E34+тогурск!E34+уртамск!E34+шегарск!E34+'интерн 6'!E34+Северск!E34</f>
        <v>2</v>
      </c>
      <c r="F34" s="19">
        <f>шердатский!F34+асино!F34+бакчарск!F34+ДД1!F34+'шк-интернат 33'!F34+дд4!F34+крыловск!F34+малиновск!F34+новиковский!F34+санаторный!F34+семилуженский!F34+тегульдет!F34+тогурск!F34+уртамск!F34+шегарск!F34+'интерн 6'!F34+Северск!F34</f>
        <v>0</v>
      </c>
      <c r="G34" s="19">
        <f>шердатский!G34+асино!G34+бакчарск!G34+ДД1!G34+'шк-интернат 33'!G34+дд4!G34+крыловск!G34+малиновск!G34+новиковский!G34+санаторный!G34+семилуженский!G34+тегульдет!G34+тогурск!G34+уртамск!G34+шегарск!G34+'интерн 6'!G34+Северск!G34</f>
        <v>0</v>
      </c>
      <c r="H34" s="19">
        <f>шердатский!H34+асино!H34+бакчарск!H34+ДД1!H34+'шк-интернат 33'!H34+дд4!H34+крыловск!H34+малиновск!H34+новиковский!H34+санаторный!H34+семилуженский!H34+тегульдет!H34+тогурск!H34+уртамск!H34+шегарск!H34+'интерн 6'!H34+Северск!H34</f>
        <v>2</v>
      </c>
      <c r="I34" s="19">
        <f>шердатский!I34+асино!I34+бакчарск!I34+ДД1!I34+'шк-интернат 33'!I34+дд4!I34+крыловск!I34+малиновск!I34+новиковский!I34+санаторный!I34+семилуженский!I34+тегульдет!I34+тогурск!I34+уртамск!I34+шегарск!I34+'интерн 6'!I34+Северск!I34</f>
        <v>0</v>
      </c>
      <c r="J34" s="19">
        <f>шердатский!J34+асино!J34+бакчарск!J34+ДД1!J34+'шк-интернат 33'!J34+дд4!J34+крыловск!J34+малиновск!J34+новиковский!J34+санаторный!J34+семилуженский!J34+тегульдет!J34+тогурск!J34+уртамск!J34+шегарск!J34+'интерн 6'!J34+Северск!J34</f>
        <v>0</v>
      </c>
      <c r="K34" s="19">
        <f>шердатский!K34+асино!K34+бакчарск!K34+ДД1!K34+'шк-интернат 33'!K34+дд4!K34+крыловск!K34+малиновск!K34+новиковский!K34+санаторный!K34+семилуженский!K34+тегульдет!K34+тогурск!K34+уртамск!K34+шегарск!K34+'интерн 6'!K34+Северск!K34</f>
        <v>0</v>
      </c>
      <c r="L34" s="19">
        <f>шердатский!L34+асино!L34+бакчарск!L34+ДД1!L34+'шк-интернат 33'!L34+дд4!L34+крыловск!L34+малиновск!L34+новиковский!L34+санаторный!L34+семилуженский!L34+тегульдет!L34+тогурск!L34+уртамск!L34+шегарск!L34+'интерн 6'!L34+Северск!L34</f>
        <v>0</v>
      </c>
      <c r="M34" s="19">
        <f>шердатский!M34+асино!M34+бакчарск!M34+ДД1!M34+'шк-интернат 33'!M34+дд4!M34+крыловск!M34+малиновск!M34+новиковский!M34+санаторный!M34+семилуженский!M34+тегульдет!M34+тогурск!M34+уртамск!M34+шегарск!M34+'интерн 6'!M34+Северск!M34</f>
        <v>0</v>
      </c>
      <c r="N34" s="19">
        <f>шердатский!N34+асино!N34+бакчарск!N34+ДД1!N34+'шк-интернат 33'!N34+дд4!N34+крыловск!N34+малиновск!N34+новиковский!N34+санаторный!N34+семилуженский!N34+тегульдет!N34+тогурск!N34+уртамск!N34+шегарск!N34+'интерн 6'!N34+Северск!N34</f>
        <v>0</v>
      </c>
      <c r="O34" s="19">
        <f>шердатский!O34+асино!O34+бакчарск!O34+ДД1!O34+'шк-интернат 33'!O34+дд4!O34+крыловск!O34+малиновск!O34+новиковский!O34+санаторный!O34+семилуженский!O34+тегульдет!O34+тогурск!O34+уртамск!O34+шегарск!O34+'интерн 6'!O34+Северск!O34</f>
        <v>1</v>
      </c>
      <c r="P34" s="18">
        <f t="shared" si="3"/>
        <v>15</v>
      </c>
      <c r="Q34" s="19">
        <f>шердатский!Q34+асино!Q34+бакчарск!Q34+ДД1!Q34+'шк-интернат 33'!Q34+дд4!Q34+крыловск!Q34+малиновск!Q34+новиковский!Q34+санаторный!Q34+семилуженский!Q34+тегульдет!Q34+тогурск!Q34+уртамск!Q34+шегарск!Q34+'интерн 6'!Q34+Северск!Q34</f>
        <v>0</v>
      </c>
      <c r="R34" s="19">
        <f>шердатский!R34+асино!R34+бакчарск!R34+ДД1!R34+'шк-интернат 33'!R34+дд4!R34+крыловск!R34+малиновск!R34+новиковский!R34+санаторный!R34+семилуженский!R34+тегульдет!R34+тогурск!R34+уртамск!R34+шегарск!R34+'интерн 6'!R34+Северск!R34</f>
        <v>0</v>
      </c>
      <c r="S34" s="19">
        <f>шердатский!S34+асино!S34+бакчарск!S34+ДД1!S34+'шк-интернат 33'!S34+дд4!S34+крыловск!S34+малиновск!S34+новиковский!S34+санаторный!S34+семилуженский!S34+тегульдет!S34+тогурск!S34+уртамск!S34+шегарск!S34+'интерн 6'!S34+Северск!S34</f>
        <v>0</v>
      </c>
      <c r="T34" s="19">
        <f>шердатский!T34+асино!T34+бакчарск!T34+ДД1!T34+'шк-интернат 33'!T34+дд4!T34+крыловск!T34+малиновск!T34+новиковский!T34+санаторный!T34+семилуженский!T34+тегульдет!T34+тогурск!T34+уртамск!T34+шегарск!T34+'интерн 6'!T34+Северск!T34</f>
        <v>0</v>
      </c>
      <c r="U34" s="19">
        <f>шердатский!U34+асино!U34+бакчарск!U34+ДД1!U34+'шк-интернат 33'!U34+дд4!U34+крыловск!U34+малиновск!U34+новиковский!U34+санаторный!U34+семилуженский!U34+тегульдет!U34+тогурск!U34+уртамск!U34+шегарск!U34+'интерн 6'!U34+Северск!U34</f>
        <v>5</v>
      </c>
      <c r="V34" s="19">
        <f>шердатский!V34+асино!V34+бакчарск!V34+ДД1!V34+'шк-интернат 33'!V34+дд4!V34+крыловск!V34+малиновск!V34+новиковский!V34+санаторный!V34+семилуженский!V34+тегульдет!V34+тогурск!V34+уртамск!V34+шегарск!V34+'интерн 6'!V34+Северск!V34</f>
        <v>13</v>
      </c>
      <c r="W34" s="19">
        <f>шердатский!W34+асино!W34+бакчарск!W34+ДД1!W34+'шк-интернат 33'!W34+дд4!W34+крыловск!W34+малиновск!W34+новиковский!W34+санаторный!W34+семилуженский!W34+тегульдет!W34+тогурск!W34+уртамск!W34+шегарск!W34+'интерн 6'!W34+Северск!W34</f>
        <v>1</v>
      </c>
      <c r="X34" s="19">
        <f>шердатский!X34+асино!X34+бакчарск!X34+ДД1!X34+'шк-интернат 33'!X34+дд4!X34+крыловск!X34+малиновск!X34+новиковский!X34+санаторный!X34+семилуженский!X34+тегульдет!X34+тогурск!X34+уртамск!X34+шегарск!X34+'интерн 6'!X34+Северск!X34</f>
        <v>0</v>
      </c>
      <c r="Y34" s="19">
        <f>шердатский!Y34+асино!Y34+бакчарск!Y34+ДД1!Y34+'шк-интернат 33'!Y34+дд4!Y34+крыловск!Y34+малиновск!Y34+новиковский!Y34+санаторный!Y34+семилуженский!Y34+тегульдет!Y34+тогурск!Y34+уртамск!Y34+шегарск!Y34+'интерн 6'!Y34+Северск!Y34</f>
        <v>0</v>
      </c>
      <c r="Z34" s="19">
        <f>шердатский!Z34+асино!Z34+бакчарск!Z34+ДД1!Z34+'шк-интернат 33'!Z34+дд4!Z34+крыловск!Z34+малиновск!Z34+новиковский!Z34+санаторный!Z34+семилуженский!Z34+тегульдет!Z34+тогурск!Z34+уртамск!Z34+шегарск!Z34+'интерн 6'!Z34+Северск!Z34</f>
        <v>0</v>
      </c>
      <c r="AA34" s="19">
        <f>шердатский!AA34+асино!AA34+бакчарск!AA34+ДД1!AA34+'шк-интернат 33'!AA34+дд4!AA34+крыловск!AA34+малиновск!AA34+новиковский!AA34+санаторный!AA34+семилуженский!AA34+тегульдет!AA34+тогурск!AA34+уртамск!AA34+шегарск!AA34+'интерн 6'!AA34+Северск!AA34</f>
        <v>0</v>
      </c>
      <c r="AB34" s="19">
        <f>шердатский!AB34+асино!AB34+бакчарск!AB34+ДД1!AB34+'шк-интернат 33'!AB34+дд4!AB34+крыловск!AB34+малиновск!AB34+новиковский!AB34+санаторный!AB34+семилуженский!AB34+тегульдет!AB34+тогурск!AB34+уртамск!AB34+шегарск!AB34+'интерн 6'!AB34+Северск!AB34</f>
        <v>0</v>
      </c>
      <c r="AC34" s="19">
        <f>шердатский!AC34+асино!AC34+бакчарск!AC34+ДД1!AC34+'шк-интернат 33'!AC34+дд4!AC34+крыловск!AC34+малиновск!AC34+новиковский!AC34+санаторный!AC34+семилуженский!AC34+тегульдет!AC34+тогурск!AC34+уртамск!AC34+шегарск!AC34+'интерн 6'!AC34+Северск!AC34</f>
        <v>0</v>
      </c>
      <c r="AD34" s="19">
        <f>шердатский!AD34+асино!AD34+бакчарск!AD34+ДД1!AD34+'шк-интернат 33'!AD34+дд4!AD34+крыловск!AD34+малиновск!AD34+новиковский!AD34+санаторный!AD34+семилуженский!AD34+тегульдет!AD34+тогурск!AD34+уртамск!AD34+шегарск!AD34+'интерн 6'!AD34+Северск!AD34</f>
        <v>49</v>
      </c>
      <c r="AE34" s="19">
        <f>шердатский!AE34+асино!AE34+бакчарск!AE34+ДД1!AE34+'шк-интернат 33'!AE34+дд4!AE34+крыловск!AE34+малиновск!AE34+новиковский!AE34+санаторный!AE34+семилуженский!AE34+тегульдет!AE34+тогурск!AE34+уртамск!AE34+шегарск!AE34+'интерн 6'!AE34+Северск!AE34</f>
        <v>10</v>
      </c>
    </row>
    <row r="35" spans="1:31" s="19" customFormat="1" ht="26.25">
      <c r="A35" s="6" t="s">
        <v>33</v>
      </c>
      <c r="B35" s="19">
        <f>шердатский!B35+асино!B35+бакчарск!B35+ДД1!B35+'шк-интернат 33'!B35+дд4!B35+крыловск!B35+малиновск!B35+новиковский!B35+санаторный!B35+семилуженский!B35+тегульдет!B35+тогурск!B35+уртамск!B35+шегарск!B35+'интерн 6'!B35+Северск!B35</f>
        <v>52</v>
      </c>
      <c r="C35" s="19">
        <f>шердатский!C35+асино!C35+бакчарск!C35+ДД1!C35+'шк-интернат 33'!C35+дд4!C35+крыловск!C35+малиновск!C35+новиковский!C35+санаторный!C35+семилуженский!C35+тегульдет!C35+тогурск!C35+уртамск!C35+шегарск!C35+'интерн 6'!C35+Северск!C35</f>
        <v>5</v>
      </c>
      <c r="D35" s="19">
        <f>шердатский!D35+асино!D35+бакчарск!D35+ДД1!D35+'шк-интернат 33'!D35+дд4!D35+крыловск!D35+малиновск!D35+новиковский!D35+санаторный!D35+семилуженский!D35+тегульдет!D35+тогурск!D35+уртамск!D35+шегарск!D35+'интерн 6'!D35+Северск!D35</f>
        <v>3</v>
      </c>
      <c r="E35" s="19">
        <f>шердатский!E35+асино!E35+бакчарск!E35+ДД1!E35+'шк-интернат 33'!E35+дд4!E35+крыловск!E35+малиновск!E35+новиковский!E35+санаторный!E35+семилуженский!E35+тегульдет!E35+тогурск!E35+уртамск!E35+шегарск!E35+'интерн 6'!E35+Северск!E35</f>
        <v>0</v>
      </c>
      <c r="F35" s="19">
        <f>шердатский!F35+асино!F35+бакчарск!F35+ДД1!F35+'шк-интернат 33'!F35+дд4!F35+крыловск!F35+малиновск!F35+новиковский!F35+санаторный!F35+семилуженский!F35+тегульдет!F35+тогурск!F35+уртамск!F35+шегарск!F35+'интерн 6'!F35+Северск!F35</f>
        <v>0</v>
      </c>
      <c r="G35" s="19">
        <f>шердатский!G35+асино!G35+бакчарск!G35+ДД1!G35+'шк-интернат 33'!G35+дд4!G35+крыловск!G35+малиновск!G35+новиковский!G35+санаторный!G35+семилуженский!G35+тегульдет!G35+тогурск!G35+уртамск!G35+шегарск!G35+'интерн 6'!G35+Северск!G35</f>
        <v>0</v>
      </c>
      <c r="H35" s="19">
        <f>шердатский!H35+асино!H35+бакчарск!H35+ДД1!H35+'шк-интернат 33'!H35+дд4!H35+крыловск!H35+малиновск!H35+новиковский!H35+санаторный!H35+семилуженский!H35+тегульдет!H35+тогурск!H35+уртамск!H35+шегарск!H35+'интерн 6'!H35+Северск!H35</f>
        <v>0</v>
      </c>
      <c r="I35" s="19">
        <f>шердатский!I35+асино!I35+бакчарск!I35+ДД1!I35+'шк-интернат 33'!I35+дд4!I35+крыловск!I35+малиновск!I35+новиковский!I35+санаторный!I35+семилуженский!I35+тегульдет!I35+тогурск!I35+уртамск!I35+шегарск!I35+'интерн 6'!I35+Северск!I35</f>
        <v>0</v>
      </c>
      <c r="J35" s="19">
        <f>шердатский!J35+асино!J35+бакчарск!J35+ДД1!J35+'шк-интернат 33'!J35+дд4!J35+крыловск!J35+малиновск!J35+новиковский!J35+санаторный!J35+семилуженский!J35+тегульдет!J35+тогурск!J35+уртамск!J35+шегарск!J35+'интерн 6'!J35+Северск!J35</f>
        <v>0</v>
      </c>
      <c r="K35" s="19">
        <f>шердатский!K35+асино!K35+бакчарск!K35+ДД1!K35+'шк-интернат 33'!K35+дд4!K35+крыловск!K35+малиновск!K35+новиковский!K35+санаторный!K35+семилуженский!K35+тегульдет!K35+тогурск!K35+уртамск!K35+шегарск!K35+'интерн 6'!K35+Северск!K35</f>
        <v>0</v>
      </c>
      <c r="L35" s="19">
        <f>шердатский!L35+асино!L35+бакчарск!L35+ДД1!L35+'шк-интернат 33'!L35+дд4!L35+крыловск!L35+малиновск!L35+новиковский!L35+санаторный!L35+семилуженский!L35+тегульдет!L35+тогурск!L35+уртамск!L35+шегарск!L35+'интерн 6'!L35+Северск!L35</f>
        <v>0</v>
      </c>
      <c r="M35" s="19">
        <f>шердатский!M35+асино!M35+бакчарск!M35+ДД1!M35+'шк-интернат 33'!M35+дд4!M35+крыловск!M35+малиновск!M35+новиковский!M35+санаторный!M35+семилуженский!M35+тегульдет!M35+тогурск!M35+уртамск!M35+шегарск!M35+'интерн 6'!M35+Северск!M35</f>
        <v>0</v>
      </c>
      <c r="N35" s="19">
        <f>шердатский!N35+асино!N35+бакчарск!N35+ДД1!N35+'шк-интернат 33'!N35+дд4!N35+крыловск!N35+малиновск!N35+новиковский!N35+санаторный!N35+семилуженский!N35+тегульдет!N35+тогурск!N35+уртамск!N35+шегарск!N35+'интерн 6'!N35+Северск!N35</f>
        <v>0</v>
      </c>
      <c r="O35" s="19">
        <f>шердатский!O35+асино!O35+бакчарск!O35+ДД1!O35+'шк-интернат 33'!O35+дд4!O35+крыловск!O35+малиновск!O35+новиковский!O35+санаторный!O35+семилуженский!O35+тегульдет!O35+тогурск!O35+уртамск!O35+шегарск!O35+'интерн 6'!O35+Северск!O35</f>
        <v>1</v>
      </c>
      <c r="P35" s="18">
        <f t="shared" si="3"/>
        <v>31</v>
      </c>
      <c r="Q35" s="19">
        <f>шердатский!Q35+асино!Q35+бакчарск!Q35+ДД1!Q35+'шк-интернат 33'!Q35+дд4!Q35+крыловск!Q35+малиновск!Q35+новиковский!Q35+санаторный!Q35+семилуженский!Q35+тегульдет!Q35+тогурск!Q35+уртамск!Q35+шегарск!Q35+'интерн 6'!Q35+Северск!Q35</f>
        <v>0</v>
      </c>
      <c r="R35" s="19">
        <f>шердатский!R35+асино!R35+бакчарск!R35+ДД1!R35+'шк-интернат 33'!R35+дд4!R35+крыловск!R35+малиновск!R35+новиковский!R35+санаторный!R35+семилуженский!R35+тегульдет!R35+тогурск!R35+уртамск!R35+шегарск!R35+'интерн 6'!R35+Северск!R35</f>
        <v>0</v>
      </c>
      <c r="S35" s="19">
        <f>шердатский!S35+асино!S35+бакчарск!S35+ДД1!S35+'шк-интернат 33'!S35+дд4!S35+крыловск!S35+малиновск!S35+новиковский!S35+санаторный!S35+семилуженский!S35+тегульдет!S35+тогурск!S35+уртамск!S35+шегарск!S35+'интерн 6'!S35+Северск!S35</f>
        <v>0</v>
      </c>
      <c r="T35" s="19">
        <f>шердатский!T35+асино!T35+бакчарск!T35+ДД1!T35+'шк-интернат 33'!T35+дд4!T35+крыловск!T35+малиновск!T35+новиковский!T35+санаторный!T35+семилуженский!T35+тегульдет!T35+тогурск!T35+уртамск!T35+шегарск!T35+'интерн 6'!T35+Северск!T35</f>
        <v>0</v>
      </c>
      <c r="U35" s="19">
        <f>шердатский!U35+асино!U35+бакчарск!U35+ДД1!U35+'шк-интернат 33'!U35+дд4!U35+крыловск!U35+малиновск!U35+новиковский!U35+санаторный!U35+семилуженский!U35+тегульдет!U35+тогурск!U35+уртамск!U35+шегарск!U35+'интерн 6'!U35+Северск!U35</f>
        <v>10</v>
      </c>
      <c r="V35" s="19">
        <f>шердатский!V35+асино!V35+бакчарск!V35+ДД1!V35+'шк-интернат 33'!V35+дд4!V35+крыловск!V35+малиновск!V35+новиковский!V35+санаторный!V35+семилуженский!V35+тегульдет!V35+тогурск!V35+уртамск!V35+шегарск!V35+'интерн 6'!V35+Северск!V35</f>
        <v>6</v>
      </c>
      <c r="W35" s="19">
        <f>шердатский!W35+асино!W35+бакчарск!W35+ДД1!W35+'шк-интернат 33'!W35+дд4!W35+крыловск!W35+малиновск!W35+новиковский!W35+санаторный!W35+семилуженский!W35+тегульдет!W35+тогурск!W35+уртамск!W35+шегарск!W35+'интерн 6'!W35+Северск!W35</f>
        <v>7</v>
      </c>
      <c r="X35" s="19">
        <f>шердатский!X35+асино!X35+бакчарск!X35+ДД1!X35+'шк-интернат 33'!X35+дд4!X35+крыловск!X35+малиновск!X35+новиковский!X35+санаторный!X35+семилуженский!X35+тегульдет!X35+тогурск!X35+уртамск!X35+шегарск!X35+'интерн 6'!X35+Северск!X35</f>
        <v>0</v>
      </c>
      <c r="Y35" s="19">
        <f>шердатский!Y35+асино!Y35+бакчарск!Y35+ДД1!Y35+'шк-интернат 33'!Y35+дд4!Y35+крыловск!Y35+малиновск!Y35+новиковский!Y35+санаторный!Y35+семилуженский!Y35+тегульдет!Y35+тогурск!Y35+уртамск!Y35+шегарск!Y35+'интерн 6'!Y35+Северск!Y35</f>
        <v>0</v>
      </c>
      <c r="Z35" s="19">
        <f>шердатский!Z35+асино!Z35+бакчарск!Z35+ДД1!Z35+'шк-интернат 33'!Z35+дд4!Z35+крыловск!Z35+малиновск!Z35+новиковский!Z35+санаторный!Z35+семилуженский!Z35+тегульдет!Z35+тогурск!Z35+уртамск!Z35+шегарск!Z35+'интерн 6'!Z35+Северск!Z35</f>
        <v>0</v>
      </c>
      <c r="AA35" s="19">
        <f>шердатский!AA35+асино!AA35+бакчарск!AA35+ДД1!AA35+'шк-интернат 33'!AA35+дд4!AA35+крыловск!AA35+малиновск!AA35+новиковский!AA35+санаторный!AA35+семилуженский!AA35+тегульдет!AA35+тогурск!AA35+уртамск!AA35+шегарск!AA35+'интерн 6'!AA35+Северск!AA35</f>
        <v>0</v>
      </c>
      <c r="AB35" s="19">
        <f>шердатский!AB35+асино!AB35+бакчарск!AB35+ДД1!AB35+'шк-интернат 33'!AB35+дд4!AB35+крыловск!AB35+малиновск!AB35+новиковский!AB35+санаторный!AB35+семилуженский!AB35+тегульдет!AB35+тогурск!AB35+уртамск!AB35+шегарск!AB35+'интерн 6'!AB35+Северск!AB35</f>
        <v>0</v>
      </c>
      <c r="AC35" s="19">
        <f>шердатский!AC35+асино!AC35+бакчарск!AC35+ДД1!AC35+'шк-интернат 33'!AC35+дд4!AC35+крыловск!AC35+малиновск!AC35+новиковский!AC35+санаторный!AC35+семилуженский!AC35+тегульдет!AC35+тогурск!AC35+уртамск!AC35+шегарск!AC35+'интерн 6'!AC35+Северск!AC35</f>
        <v>0</v>
      </c>
      <c r="AD35" s="19">
        <f>шердатский!AD35+асино!AD35+бакчарск!AD35+ДД1!AD35+'шк-интернат 33'!AD35+дд4!AD35+крыловск!AD35+малиновск!AD35+новиковский!AD35+санаторный!AD35+семилуженский!AD35+тегульдет!AD35+тогурск!AD35+уртамск!AD35+шегарск!AD35+'интерн 6'!AD35+Северск!AD35</f>
        <v>24</v>
      </c>
      <c r="AE35" s="19">
        <f>шердатский!AE35+асино!AE35+бакчарск!AE35+ДД1!AE35+'шк-интернат 33'!AE35+дд4!AE35+крыловск!AE35+малиновск!AE35+новиковский!AE35+санаторный!AE35+семилуженский!AE35+тегульдет!AE35+тогурск!AE35+уртамск!AE35+шегарск!AE35+'интерн 6'!AE35+Северск!AE35</f>
        <v>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2" sqref="A32:IV34"/>
    </sheetView>
  </sheetViews>
  <sheetFormatPr defaultColWidth="9.140625" defaultRowHeight="12.75"/>
  <cols>
    <col min="1" max="1" width="5.421875" style="0" customWidth="1"/>
    <col min="2" max="2" width="3.7109375" style="0" customWidth="1"/>
    <col min="3" max="3" width="4.140625" style="0" customWidth="1"/>
    <col min="4" max="4" width="3.8515625" style="0" customWidth="1"/>
    <col min="5" max="7" width="4.00390625" style="0" customWidth="1"/>
    <col min="8" max="8" width="4.421875" style="0" customWidth="1"/>
    <col min="9" max="9" width="4.00390625" style="0" customWidth="1"/>
    <col min="10" max="10" width="4.140625" style="0" customWidth="1"/>
    <col min="11" max="11" width="3.8515625" style="0" customWidth="1"/>
    <col min="12" max="12" width="4.140625" style="0" customWidth="1"/>
    <col min="13" max="13" width="4.00390625" style="0" customWidth="1"/>
    <col min="14" max="14" width="3.7109375" style="0" customWidth="1"/>
    <col min="15" max="15" width="4.140625" style="0" customWidth="1"/>
    <col min="16" max="18" width="4.421875" style="0" customWidth="1"/>
    <col min="19" max="20" width="3.8515625" style="0" customWidth="1"/>
    <col min="21" max="22" width="4.00390625" style="0" customWidth="1"/>
    <col min="23" max="23" width="4.140625" style="0" customWidth="1"/>
    <col min="24" max="24" width="3.7109375" style="0" customWidth="1"/>
    <col min="25" max="25" width="4.00390625" style="0" customWidth="1"/>
    <col min="26" max="26" width="4.140625" style="0" customWidth="1"/>
    <col min="27" max="27" width="3.8515625" style="0" customWidth="1"/>
    <col min="28" max="28" width="4.00390625" style="0" customWidth="1"/>
    <col min="29" max="29" width="3.57421875" style="0" customWidth="1"/>
    <col min="30" max="30" width="4.00390625" style="0" customWidth="1"/>
    <col min="31" max="31" width="4.140625" style="0" customWidth="1"/>
  </cols>
  <sheetData>
    <row r="1" ht="12.75">
      <c r="C1" s="8" t="s">
        <v>60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83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" customHeight="1">
      <c r="A6" s="3" t="s">
        <v>14</v>
      </c>
      <c r="B6" s="3">
        <f>SUM(B8:B20)</f>
        <v>26</v>
      </c>
      <c r="C6" s="3">
        <f>SUM(C8:C20)</f>
        <v>0</v>
      </c>
      <c r="D6" s="3">
        <v>10</v>
      </c>
      <c r="E6" s="3">
        <f aca="true" t="shared" si="0" ref="E6:K6">SUM(E8:E20)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11</v>
      </c>
      <c r="K6" s="3">
        <f t="shared" si="0"/>
        <v>0</v>
      </c>
      <c r="L6" s="3">
        <f aca="true" t="shared" si="1" ref="L6:T6">SUM(L8:L20)</f>
        <v>1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3">
        <f>B6+D6-AD6</f>
        <v>16</v>
      </c>
      <c r="Q6" s="3"/>
      <c r="R6" s="3">
        <f t="shared" si="1"/>
        <v>0</v>
      </c>
      <c r="S6" s="3">
        <f t="shared" si="1"/>
        <v>0</v>
      </c>
      <c r="T6" s="3">
        <f t="shared" si="1"/>
        <v>1</v>
      </c>
      <c r="U6" s="3">
        <f aca="true" t="shared" si="2" ref="U6:AA6">SUM(U8:U20)</f>
        <v>0</v>
      </c>
      <c r="V6" s="3">
        <f>SUM(V8:V20)</f>
        <v>6</v>
      </c>
      <c r="W6" s="3">
        <f t="shared" si="2"/>
        <v>0</v>
      </c>
      <c r="X6" s="3">
        <f t="shared" si="2"/>
        <v>7</v>
      </c>
      <c r="Y6" s="3">
        <f t="shared" si="2"/>
        <v>0</v>
      </c>
      <c r="Z6" s="3">
        <f t="shared" si="2"/>
        <v>3</v>
      </c>
      <c r="AA6" s="3">
        <f t="shared" si="2"/>
        <v>0</v>
      </c>
      <c r="AB6" s="3">
        <f>SUM(AB8:AB20)</f>
        <v>2</v>
      </c>
      <c r="AC6" s="3">
        <f>SUM(AC8:AC20)</f>
        <v>0</v>
      </c>
      <c r="AD6" s="3">
        <v>20</v>
      </c>
      <c r="AE6" s="3"/>
    </row>
    <row r="7" spans="1:31" ht="12" customHeight="1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aca="true" t="shared" si="3" ref="P7:P20">B7+D7-AD7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v>0</v>
      </c>
      <c r="AE7" s="3"/>
    </row>
    <row r="8" spans="1:31" ht="12" customHeight="1">
      <c r="A8" s="4" t="s">
        <v>21</v>
      </c>
      <c r="B8" s="3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3"/>
        <v>1</v>
      </c>
      <c r="Q8" s="3"/>
      <c r="R8" s="3"/>
      <c r="S8" s="3"/>
      <c r="T8" s="3"/>
      <c r="U8" s="3"/>
      <c r="V8" s="3"/>
      <c r="W8" s="3"/>
      <c r="X8" s="3">
        <v>1</v>
      </c>
      <c r="Y8" s="3"/>
      <c r="Z8" s="3"/>
      <c r="AA8" s="3"/>
      <c r="AB8" s="3"/>
      <c r="AC8" s="3"/>
      <c r="AD8" s="3">
        <v>0</v>
      </c>
      <c r="AE8" s="3"/>
    </row>
    <row r="9" spans="1:31" ht="12" customHeight="1">
      <c r="A9" s="4" t="s">
        <v>22</v>
      </c>
      <c r="B9" s="3">
        <v>1</v>
      </c>
      <c r="C9" s="3"/>
      <c r="D9" s="3">
        <v>1</v>
      </c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>
        <f t="shared" si="3"/>
        <v>1</v>
      </c>
      <c r="Q9" s="3"/>
      <c r="R9" s="3"/>
      <c r="S9" s="3"/>
      <c r="T9" s="3"/>
      <c r="U9" s="3"/>
      <c r="V9" s="3"/>
      <c r="W9" s="3"/>
      <c r="X9" s="3">
        <v>1</v>
      </c>
      <c r="Y9" s="3"/>
      <c r="Z9" s="3"/>
      <c r="AA9" s="3"/>
      <c r="AB9" s="3"/>
      <c r="AC9" s="3"/>
      <c r="AD9" s="3">
        <v>1</v>
      </c>
      <c r="AE9" s="3"/>
    </row>
    <row r="10" spans="1:31" ht="12" customHeight="1">
      <c r="A10" s="4" t="s">
        <v>23</v>
      </c>
      <c r="B10" s="3">
        <v>1</v>
      </c>
      <c r="C10" s="3"/>
      <c r="D10" s="3">
        <v>1</v>
      </c>
      <c r="E10" s="3"/>
      <c r="F10" s="3"/>
      <c r="G10" s="3"/>
      <c r="H10" s="3"/>
      <c r="I10" s="3"/>
      <c r="J10" s="3">
        <v>1</v>
      </c>
      <c r="K10" s="3"/>
      <c r="L10" s="3"/>
      <c r="M10" s="3"/>
      <c r="N10" s="3"/>
      <c r="O10" s="3"/>
      <c r="P10" s="3">
        <f t="shared" si="3"/>
        <v>2</v>
      </c>
      <c r="Q10" s="3"/>
      <c r="R10" s="3"/>
      <c r="S10" s="3"/>
      <c r="T10" s="3"/>
      <c r="U10" s="3"/>
      <c r="V10" s="3"/>
      <c r="W10" s="3"/>
      <c r="X10" s="3">
        <v>2</v>
      </c>
      <c r="Y10" s="3"/>
      <c r="Z10" s="3"/>
      <c r="AA10" s="3"/>
      <c r="AB10" s="3"/>
      <c r="AC10" s="3"/>
      <c r="AD10" s="3">
        <v>0</v>
      </c>
      <c r="AE10" s="3"/>
    </row>
    <row r="11" spans="1:31" ht="12" customHeight="1">
      <c r="A11" s="4" t="s">
        <v>24</v>
      </c>
      <c r="B11" s="3">
        <v>2</v>
      </c>
      <c r="C11" s="3"/>
      <c r="D11" s="3">
        <v>2</v>
      </c>
      <c r="E11" s="3"/>
      <c r="F11" s="3"/>
      <c r="G11" s="3"/>
      <c r="H11" s="3"/>
      <c r="I11" s="3"/>
      <c r="J11" s="3">
        <v>2</v>
      </c>
      <c r="K11" s="3"/>
      <c r="L11" s="3"/>
      <c r="M11" s="3"/>
      <c r="N11" s="3"/>
      <c r="O11" s="3"/>
      <c r="P11" s="3">
        <f t="shared" si="3"/>
        <v>0</v>
      </c>
      <c r="Q11" s="3"/>
      <c r="R11" s="3"/>
      <c r="S11" s="3"/>
      <c r="T11" s="3"/>
      <c r="U11" s="3"/>
      <c r="V11" s="3"/>
      <c r="W11" s="3"/>
      <c r="X11" s="3"/>
      <c r="Y11" s="3"/>
      <c r="AA11" s="3"/>
      <c r="AB11" s="3"/>
      <c r="AC11" s="3"/>
      <c r="AD11" s="3">
        <v>4</v>
      </c>
      <c r="AE11" s="3"/>
    </row>
    <row r="12" spans="1:31" ht="12" customHeight="1">
      <c r="A12" s="4" t="s">
        <v>25</v>
      </c>
      <c r="B12" s="3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3"/>
        <v>4</v>
      </c>
      <c r="Q12" s="3"/>
      <c r="R12" s="3"/>
      <c r="S12" s="3"/>
      <c r="T12" s="3"/>
      <c r="U12" s="3"/>
      <c r="V12" s="3"/>
      <c r="W12" s="3"/>
      <c r="X12" s="3">
        <v>1</v>
      </c>
      <c r="Y12" s="3"/>
      <c r="Z12" s="3">
        <v>2</v>
      </c>
      <c r="AA12" s="3"/>
      <c r="AB12" s="3">
        <v>1</v>
      </c>
      <c r="AC12" s="3"/>
      <c r="AD12" s="3">
        <v>0</v>
      </c>
      <c r="AE12" s="3"/>
    </row>
    <row r="13" spans="1:31" ht="12" customHeight="1">
      <c r="A13" s="4" t="s">
        <v>26</v>
      </c>
      <c r="B13" s="3">
        <v>1</v>
      </c>
      <c r="C13" s="3"/>
      <c r="D13" s="3">
        <v>2</v>
      </c>
      <c r="E13" s="3"/>
      <c r="F13" s="3"/>
      <c r="G13" s="3"/>
      <c r="H13" s="3"/>
      <c r="I13" s="3"/>
      <c r="J13" s="3">
        <v>2</v>
      </c>
      <c r="K13" s="3"/>
      <c r="L13" s="3"/>
      <c r="M13" s="3"/>
      <c r="N13" s="3"/>
      <c r="O13" s="3"/>
      <c r="P13" s="3">
        <f t="shared" si="3"/>
        <v>1</v>
      </c>
      <c r="Q13" s="3"/>
      <c r="R13" s="3"/>
      <c r="S13" s="3"/>
      <c r="T13" s="3"/>
      <c r="U13" s="3"/>
      <c r="V13" s="3"/>
      <c r="W13" s="3"/>
      <c r="X13" s="3"/>
      <c r="Y13" s="3"/>
      <c r="Z13" s="3">
        <v>1</v>
      </c>
      <c r="AA13" s="3"/>
      <c r="AB13" s="3">
        <v>1</v>
      </c>
      <c r="AC13" s="3"/>
      <c r="AD13" s="3">
        <v>2</v>
      </c>
      <c r="AE13" s="3"/>
    </row>
    <row r="14" spans="1:31" ht="12" customHeight="1">
      <c r="A14" s="4" t="s">
        <v>27</v>
      </c>
      <c r="B14" s="3">
        <v>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3"/>
        <v>0</v>
      </c>
      <c r="Q14" s="3"/>
      <c r="R14" s="3"/>
      <c r="S14" s="3"/>
      <c r="T14" s="3"/>
      <c r="U14" s="3"/>
      <c r="V14" s="3"/>
      <c r="W14" s="3"/>
      <c r="X14" s="3">
        <v>1</v>
      </c>
      <c r="Y14" s="3"/>
      <c r="Z14" s="3"/>
      <c r="AA14" s="3"/>
      <c r="AB14" s="3"/>
      <c r="AC14" s="3"/>
      <c r="AD14" s="3">
        <v>2</v>
      </c>
      <c r="AE14" s="3"/>
    </row>
    <row r="15" spans="1:31" ht="12" customHeight="1">
      <c r="A15" s="4" t="s">
        <v>28</v>
      </c>
      <c r="B15" s="3">
        <v>4</v>
      </c>
      <c r="C15" s="3"/>
      <c r="D15" s="3">
        <v>2</v>
      </c>
      <c r="E15" s="3"/>
      <c r="F15" s="3"/>
      <c r="G15" s="3"/>
      <c r="H15" s="3"/>
      <c r="I15" s="3"/>
      <c r="J15" s="3">
        <v>2</v>
      </c>
      <c r="K15" s="3"/>
      <c r="L15" s="3"/>
      <c r="M15" s="3"/>
      <c r="N15" s="3"/>
      <c r="O15" s="3"/>
      <c r="P15" s="3">
        <f t="shared" si="3"/>
        <v>5</v>
      </c>
      <c r="Q15" s="3"/>
      <c r="R15" s="3"/>
      <c r="S15" s="3"/>
      <c r="T15" s="3"/>
      <c r="U15" s="3"/>
      <c r="V15" s="3"/>
      <c r="W15" s="3"/>
      <c r="X15" s="3">
        <v>1</v>
      </c>
      <c r="Y15" s="3"/>
      <c r="Z15" s="3"/>
      <c r="AA15" s="3"/>
      <c r="AB15" s="3"/>
      <c r="AC15" s="3"/>
      <c r="AD15" s="3">
        <v>1</v>
      </c>
      <c r="AE15" s="3"/>
    </row>
    <row r="16" spans="1:31" ht="12" customHeight="1">
      <c r="A16" s="4" t="s">
        <v>29</v>
      </c>
      <c r="B16" s="3">
        <v>2</v>
      </c>
      <c r="C16" s="3"/>
      <c r="D16" s="3">
        <v>3</v>
      </c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3"/>
      <c r="P16" s="3">
        <f t="shared" si="3"/>
        <v>0</v>
      </c>
      <c r="Q16" s="3"/>
      <c r="R16" s="3"/>
      <c r="S16" s="3"/>
      <c r="T16" s="3"/>
      <c r="U16" s="3"/>
      <c r="W16" s="3"/>
      <c r="X16" s="3"/>
      <c r="Y16" s="3"/>
      <c r="Z16" s="3"/>
      <c r="AA16" s="3"/>
      <c r="AB16" s="3"/>
      <c r="AC16" s="3"/>
      <c r="AD16" s="3">
        <v>5</v>
      </c>
      <c r="AE16" s="3"/>
    </row>
    <row r="17" spans="1:31" ht="12" customHeight="1">
      <c r="A17" s="4" t="s">
        <v>30</v>
      </c>
      <c r="B17" s="3">
        <v>6</v>
      </c>
      <c r="C17" s="3"/>
      <c r="D17" s="3">
        <v>3</v>
      </c>
      <c r="E17" s="3"/>
      <c r="F17" s="3"/>
      <c r="G17" s="3"/>
      <c r="H17" s="3"/>
      <c r="I17" s="3"/>
      <c r="J17" s="3">
        <v>3</v>
      </c>
      <c r="K17" s="3"/>
      <c r="L17" s="3"/>
      <c r="M17" s="3"/>
      <c r="N17" s="3"/>
      <c r="O17" s="3"/>
      <c r="P17" s="3">
        <f t="shared" si="3"/>
        <v>0</v>
      </c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>
        <v>9</v>
      </c>
      <c r="AE17" s="3"/>
    </row>
    <row r="18" spans="1:31" ht="12" customHeight="1">
      <c r="A18" s="4" t="s">
        <v>31</v>
      </c>
      <c r="B18" s="3">
        <v>1</v>
      </c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3"/>
        <v>0</v>
      </c>
      <c r="Q18" s="3"/>
      <c r="R18" s="3"/>
      <c r="S18" s="3"/>
      <c r="U18" s="3"/>
      <c r="V18" s="3">
        <v>4</v>
      </c>
      <c r="W18" s="3"/>
      <c r="X18" s="3"/>
      <c r="Y18" s="3"/>
      <c r="Z18" s="3"/>
      <c r="AA18" s="3"/>
      <c r="AC18" s="3"/>
      <c r="AD18" s="3">
        <v>2</v>
      </c>
      <c r="AE18" s="3"/>
    </row>
    <row r="19" spans="1:31" ht="12" customHeight="1">
      <c r="A19" s="4" t="s">
        <v>32</v>
      </c>
      <c r="B19" s="3">
        <v>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3"/>
        <v>1</v>
      </c>
      <c r="Q19" s="3"/>
      <c r="R19" s="3"/>
      <c r="S19" s="3"/>
      <c r="T19" s="3">
        <v>1</v>
      </c>
      <c r="U19" s="3"/>
      <c r="V19" s="3">
        <v>1</v>
      </c>
      <c r="W19" s="3"/>
      <c r="X19" s="3"/>
      <c r="Y19" s="3"/>
      <c r="Z19" s="3"/>
      <c r="AA19" s="3"/>
      <c r="AB19" s="3"/>
      <c r="AC19" s="3"/>
      <c r="AD19" s="3">
        <v>0</v>
      </c>
      <c r="AE19" s="3"/>
    </row>
    <row r="20" spans="1:31" ht="12" customHeight="1">
      <c r="A20" s="4" t="s">
        <v>33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3"/>
        <v>0</v>
      </c>
      <c r="Q20" s="3"/>
      <c r="R20" s="3"/>
      <c r="S20" s="3"/>
      <c r="T20" s="3"/>
      <c r="U20" s="3"/>
      <c r="V20" s="3">
        <v>1</v>
      </c>
      <c r="W20" s="3"/>
      <c r="X20" s="3"/>
      <c r="Y20" s="3"/>
      <c r="Z20" s="3"/>
      <c r="AA20" s="3"/>
      <c r="AB20" s="3"/>
      <c r="AC20" s="3"/>
      <c r="AD20" s="3"/>
      <c r="AE20" s="3"/>
    </row>
    <row r="21" spans="1:31" ht="12" customHeight="1">
      <c r="A21" s="3" t="s">
        <v>15</v>
      </c>
      <c r="B21" s="3">
        <f aca="true" t="shared" si="4" ref="B21:AC21">SUM(B22:B35)</f>
        <v>20</v>
      </c>
      <c r="C21" s="3">
        <f t="shared" si="4"/>
        <v>1</v>
      </c>
      <c r="D21" s="3">
        <f t="shared" si="4"/>
        <v>7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  <c r="J21" s="3">
        <f t="shared" si="4"/>
        <v>7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0</v>
      </c>
      <c r="P21" s="3">
        <f t="shared" si="4"/>
        <v>12</v>
      </c>
      <c r="Q21" s="3"/>
      <c r="R21" s="3">
        <f t="shared" si="4"/>
        <v>0</v>
      </c>
      <c r="S21" s="3">
        <f t="shared" si="4"/>
        <v>0</v>
      </c>
      <c r="T21" s="3">
        <f t="shared" si="4"/>
        <v>0</v>
      </c>
      <c r="U21" s="3">
        <f t="shared" si="4"/>
        <v>0</v>
      </c>
      <c r="V21" s="3">
        <f t="shared" si="4"/>
        <v>6</v>
      </c>
      <c r="W21" s="3">
        <f t="shared" si="4"/>
        <v>0</v>
      </c>
      <c r="X21" s="3">
        <f t="shared" si="4"/>
        <v>3</v>
      </c>
      <c r="Y21" s="3">
        <f t="shared" si="4"/>
        <v>0</v>
      </c>
      <c r="Z21" s="3">
        <f t="shared" si="4"/>
        <v>4</v>
      </c>
      <c r="AA21" s="3">
        <f t="shared" si="4"/>
        <v>0</v>
      </c>
      <c r="AB21" s="3">
        <f t="shared" si="4"/>
        <v>1</v>
      </c>
      <c r="AC21" s="3">
        <f t="shared" si="4"/>
        <v>0</v>
      </c>
      <c r="AD21" s="3">
        <v>15</v>
      </c>
      <c r="AE21" s="3"/>
    </row>
    <row r="22" spans="1:31" ht="12" customHeight="1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" customHeight="1">
      <c r="A23" s="4" t="s">
        <v>21</v>
      </c>
      <c r="B23" s="3">
        <v>1</v>
      </c>
      <c r="C23" s="3"/>
      <c r="D23" s="3">
        <v>1</v>
      </c>
      <c r="E23" s="3"/>
      <c r="F23" s="3"/>
      <c r="G23" s="3"/>
      <c r="H23" s="3"/>
      <c r="I23" s="3"/>
      <c r="J23" s="3">
        <v>1</v>
      </c>
      <c r="K23" s="3"/>
      <c r="L23" s="3"/>
      <c r="M23" s="3"/>
      <c r="N23" s="3"/>
      <c r="O23" s="3"/>
      <c r="P23" s="3">
        <v>1</v>
      </c>
      <c r="Q23" s="3"/>
      <c r="R23" s="3"/>
      <c r="S23" s="3"/>
      <c r="T23" s="3"/>
      <c r="U23" s="3"/>
      <c r="V23" s="3"/>
      <c r="W23" s="3"/>
      <c r="X23" s="3"/>
      <c r="Y23" s="3"/>
      <c r="Z23" s="3">
        <v>1</v>
      </c>
      <c r="AA23" s="3"/>
      <c r="AB23" s="3"/>
      <c r="AC23" s="3"/>
      <c r="AD23" s="3">
        <v>1</v>
      </c>
      <c r="AE23" s="3"/>
    </row>
    <row r="24" spans="1:31" ht="12" customHeight="1">
      <c r="A24" s="4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" customHeight="1">
      <c r="A25" s="4" t="s">
        <v>23</v>
      </c>
      <c r="B25" s="3">
        <v>1</v>
      </c>
      <c r="C25" s="3"/>
      <c r="D25" s="3">
        <v>2</v>
      </c>
      <c r="E25" s="3"/>
      <c r="F25" s="3"/>
      <c r="G25" s="3"/>
      <c r="H25" s="3"/>
      <c r="I25" s="3"/>
      <c r="J25" s="3">
        <v>2</v>
      </c>
      <c r="K25" s="3"/>
      <c r="L25" s="3"/>
      <c r="M25" s="3"/>
      <c r="N25" s="3"/>
      <c r="O25" s="3"/>
      <c r="P25" s="3">
        <v>1</v>
      </c>
      <c r="Q25" s="3"/>
      <c r="R25" s="3"/>
      <c r="S25" s="3"/>
      <c r="T25" s="3"/>
      <c r="U25" s="3"/>
      <c r="V25" s="3"/>
      <c r="W25" s="3"/>
      <c r="X25" s="3"/>
      <c r="Y25" s="3"/>
      <c r="Z25" s="3">
        <v>1</v>
      </c>
      <c r="AA25" s="3"/>
      <c r="AB25" s="3"/>
      <c r="AC25" s="3"/>
      <c r="AD25" s="3">
        <v>2</v>
      </c>
      <c r="AE25" s="3"/>
    </row>
    <row r="26" spans="1:31" ht="12" customHeight="1">
      <c r="A26" s="4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" customHeight="1">
      <c r="A27" s="4" t="s">
        <v>25</v>
      </c>
      <c r="B27" s="3"/>
      <c r="C27" s="3"/>
      <c r="D27" s="3">
        <v>1</v>
      </c>
      <c r="E27" s="3"/>
      <c r="F27" s="3"/>
      <c r="G27" s="3"/>
      <c r="H27" s="3"/>
      <c r="I27" s="3"/>
      <c r="J27" s="3">
        <v>1</v>
      </c>
      <c r="K27" s="3"/>
      <c r="L27" s="3"/>
      <c r="M27" s="3"/>
      <c r="N27" s="3"/>
      <c r="O27" s="3"/>
      <c r="P27" s="3">
        <v>1</v>
      </c>
      <c r="Q27" s="3"/>
      <c r="R27" s="3"/>
      <c r="S27" s="3"/>
      <c r="T27" s="3"/>
      <c r="U27" s="3"/>
      <c r="V27" s="3"/>
      <c r="W27" s="3"/>
      <c r="X27" s="3">
        <v>1</v>
      </c>
      <c r="Y27" s="3"/>
      <c r="Z27" s="3"/>
      <c r="AA27" s="3"/>
      <c r="AB27" s="3"/>
      <c r="AC27" s="3"/>
      <c r="AD27" s="3"/>
      <c r="AE27" s="3"/>
    </row>
    <row r="28" spans="1:31" ht="12" customHeight="1">
      <c r="A28" s="4" t="s">
        <v>26</v>
      </c>
      <c r="B28" s="3">
        <v>2</v>
      </c>
      <c r="C28" s="3"/>
      <c r="D28" s="3">
        <v>1</v>
      </c>
      <c r="E28" s="3"/>
      <c r="F28" s="3"/>
      <c r="G28" s="3"/>
      <c r="H28" s="3"/>
      <c r="I28" s="3"/>
      <c r="J28" s="3">
        <v>1</v>
      </c>
      <c r="K28" s="3"/>
      <c r="L28" s="3"/>
      <c r="M28" s="3"/>
      <c r="N28" s="3"/>
      <c r="O28" s="3"/>
      <c r="P28" s="3">
        <v>1</v>
      </c>
      <c r="Q28" s="3"/>
      <c r="R28" s="3"/>
      <c r="S28" s="3"/>
      <c r="T28" s="3"/>
      <c r="U28" s="3"/>
      <c r="V28" s="3"/>
      <c r="W28" s="3"/>
      <c r="X28" s="3">
        <v>1</v>
      </c>
      <c r="Y28" s="3"/>
      <c r="Z28" s="3"/>
      <c r="AA28" s="3"/>
      <c r="AB28" s="3"/>
      <c r="AC28" s="3"/>
      <c r="AD28" s="3">
        <v>2</v>
      </c>
      <c r="AE28" s="3"/>
    </row>
    <row r="29" spans="1:31" ht="12" customHeight="1">
      <c r="A29" s="4" t="s">
        <v>27</v>
      </c>
      <c r="B29" s="3">
        <v>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1</v>
      </c>
      <c r="Q29" s="3"/>
      <c r="R29" s="3"/>
      <c r="S29" s="3"/>
      <c r="T29" s="3"/>
      <c r="U29" s="3"/>
      <c r="V29" s="3"/>
      <c r="W29" s="3"/>
      <c r="X29" s="3">
        <v>1</v>
      </c>
      <c r="Y29" s="3"/>
      <c r="Z29" s="3"/>
      <c r="AA29" s="3"/>
      <c r="AB29" s="3"/>
      <c r="AC29" s="3"/>
      <c r="AD29" s="3">
        <v>1</v>
      </c>
      <c r="AE29" s="3"/>
    </row>
    <row r="30" spans="1:31" ht="12" customHeight="1">
      <c r="A30" s="4" t="s">
        <v>28</v>
      </c>
      <c r="B30" s="3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v>1</v>
      </c>
      <c r="AA30" s="3"/>
      <c r="AB30" s="3"/>
      <c r="AC30" s="3"/>
      <c r="AD30" s="3">
        <v>2</v>
      </c>
      <c r="AE30" s="3"/>
    </row>
    <row r="31" spans="1:31" ht="12" customHeight="1">
      <c r="A31" s="4" t="s">
        <v>29</v>
      </c>
      <c r="B31" s="3">
        <v>3</v>
      </c>
      <c r="C31" s="3"/>
      <c r="D31" s="3">
        <v>2</v>
      </c>
      <c r="E31" s="3"/>
      <c r="F31" s="3"/>
      <c r="G31" s="3"/>
      <c r="H31" s="3"/>
      <c r="I31" s="3"/>
      <c r="J31" s="3">
        <v>2</v>
      </c>
      <c r="K31" s="3"/>
      <c r="L31" s="3"/>
      <c r="M31" s="3"/>
      <c r="N31" s="3"/>
      <c r="O31" s="3"/>
      <c r="P31" s="3">
        <v>4</v>
      </c>
      <c r="Q31" s="3"/>
      <c r="R31" s="3"/>
      <c r="S31" s="3"/>
      <c r="T31" s="3"/>
      <c r="U31" s="3"/>
      <c r="W31" s="3"/>
      <c r="X31" s="3"/>
      <c r="Y31" s="3"/>
      <c r="Z31" s="3">
        <v>1</v>
      </c>
      <c r="AA31" s="3"/>
      <c r="AB31" s="3">
        <v>1</v>
      </c>
      <c r="AC31" s="3"/>
      <c r="AD31" s="3">
        <v>1</v>
      </c>
      <c r="AE31" s="3"/>
    </row>
    <row r="32" spans="1:31" ht="12" customHeight="1">
      <c r="A32" s="4" t="s">
        <v>30</v>
      </c>
      <c r="B32" s="3">
        <v>5</v>
      </c>
      <c r="C32" s="3"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3</v>
      </c>
      <c r="W32" s="3"/>
      <c r="X32" s="3"/>
      <c r="Y32" s="3"/>
      <c r="Z32" s="3"/>
      <c r="AA32" s="3"/>
      <c r="AB32" s="3"/>
      <c r="AC32" s="3"/>
      <c r="AD32" s="3">
        <v>5</v>
      </c>
      <c r="AE32" s="3"/>
    </row>
    <row r="33" spans="1:31" ht="12" customHeight="1">
      <c r="A33" s="4" t="s">
        <v>31</v>
      </c>
      <c r="B33" s="3">
        <v>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1</v>
      </c>
      <c r="Q33" s="3"/>
      <c r="R33" s="3"/>
      <c r="S33" s="3"/>
      <c r="T33" s="3"/>
      <c r="U33" s="3"/>
      <c r="V33" s="3">
        <v>1</v>
      </c>
      <c r="W33" s="3"/>
      <c r="X33" s="3"/>
      <c r="Y33" s="3"/>
      <c r="Z33" s="3"/>
      <c r="AA33" s="3"/>
      <c r="AB33" s="3"/>
      <c r="AC33" s="3"/>
      <c r="AD33" s="3">
        <v>1</v>
      </c>
      <c r="AE33" s="3"/>
    </row>
    <row r="34" spans="1:31" ht="12" customHeight="1">
      <c r="A34" s="4" t="s">
        <v>32</v>
      </c>
      <c r="B34" s="3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2</v>
      </c>
      <c r="Q34" s="3"/>
      <c r="R34" s="3"/>
      <c r="S34" s="3"/>
      <c r="T34" s="3"/>
      <c r="U34" s="3"/>
      <c r="V34" s="3">
        <v>2</v>
      </c>
      <c r="W34" s="3"/>
      <c r="X34" s="3"/>
      <c r="Y34" s="3"/>
      <c r="Z34" s="3"/>
      <c r="AA34" s="3"/>
      <c r="AB34" s="3"/>
      <c r="AC34" s="3"/>
      <c r="AD34" s="3"/>
      <c r="AE34" s="3"/>
    </row>
    <row r="35" spans="1:31" ht="12" customHeight="1">
      <c r="A35" s="4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</sheetData>
  <mergeCells count="32"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D3:AD5"/>
    <mergeCell ref="U4:U5"/>
    <mergeCell ref="Y4:Y5"/>
    <mergeCell ref="W4:W5"/>
    <mergeCell ref="X4:X5"/>
    <mergeCell ref="AC4:AC5"/>
    <mergeCell ref="V4:V5"/>
    <mergeCell ref="H4:H5"/>
    <mergeCell ref="G4:G5"/>
    <mergeCell ref="T4:T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" sqref="V1:V16384"/>
    </sheetView>
  </sheetViews>
  <sheetFormatPr defaultColWidth="9.140625" defaultRowHeight="12.75"/>
  <cols>
    <col min="1" max="1" width="5.7109375" style="0" customWidth="1"/>
    <col min="2" max="2" width="4.57421875" style="0" customWidth="1"/>
    <col min="3" max="4" width="4.28125" style="0" customWidth="1"/>
    <col min="5" max="5" width="4.57421875" style="0" customWidth="1"/>
    <col min="6" max="6" width="4.28125" style="0" customWidth="1"/>
    <col min="7" max="7" width="4.8515625" style="0" customWidth="1"/>
    <col min="8" max="8" width="4.57421875" style="0" customWidth="1"/>
    <col min="9" max="9" width="3.8515625" style="0" customWidth="1"/>
    <col min="10" max="10" width="5.00390625" style="0" customWidth="1"/>
    <col min="11" max="12" width="4.8515625" style="0" customWidth="1"/>
    <col min="13" max="13" width="5.421875" style="0" customWidth="1"/>
    <col min="14" max="14" width="4.57421875" style="0" customWidth="1"/>
    <col min="15" max="15" width="5.57421875" style="0" customWidth="1"/>
    <col min="16" max="16" width="4.28125" style="0" customWidth="1"/>
    <col min="17" max="17" width="4.8515625" style="0" customWidth="1"/>
    <col min="18" max="18" width="4.57421875" style="0" customWidth="1"/>
    <col min="19" max="19" width="4.421875" style="0" customWidth="1"/>
    <col min="20" max="20" width="5.00390625" style="0" customWidth="1"/>
    <col min="21" max="21" width="4.421875" style="0" customWidth="1"/>
    <col min="22" max="23" width="3.8515625" style="0" customWidth="1"/>
    <col min="24" max="24" width="4.421875" style="0" customWidth="1"/>
    <col min="25" max="25" width="4.140625" style="0" customWidth="1"/>
    <col min="26" max="26" width="4.57421875" style="0" customWidth="1"/>
    <col min="27" max="27" width="4.140625" style="0" customWidth="1"/>
    <col min="28" max="28" width="4.7109375" style="0" customWidth="1"/>
    <col min="29" max="29" width="5.00390625" style="0" customWidth="1"/>
    <col min="30" max="30" width="4.8515625" style="0" customWidth="1"/>
    <col min="31" max="31" width="4.57421875" style="0" customWidth="1"/>
  </cols>
  <sheetData>
    <row r="1" ht="12.75">
      <c r="C1" s="8" t="s">
        <v>61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21" t="s">
        <v>8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20" t="s">
        <v>50</v>
      </c>
      <c r="R4" s="20" t="s">
        <v>51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67.2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2" ht="12.75">
      <c r="A6" s="3" t="s">
        <v>14</v>
      </c>
      <c r="B6" s="3">
        <f aca="true" t="shared" si="0" ref="B6:N6">SUM(B7:B20)</f>
        <v>46</v>
      </c>
      <c r="C6" s="3">
        <f t="shared" si="0"/>
        <v>3</v>
      </c>
      <c r="D6" s="3">
        <f t="shared" si="0"/>
        <v>12</v>
      </c>
      <c r="E6" s="3">
        <f t="shared" si="0"/>
        <v>3</v>
      </c>
      <c r="F6" s="3">
        <f t="shared" si="0"/>
        <v>3</v>
      </c>
      <c r="G6" s="3">
        <f t="shared" si="0"/>
        <v>3</v>
      </c>
      <c r="H6" s="3">
        <f t="shared" si="0"/>
        <v>2</v>
      </c>
      <c r="I6" s="3">
        <f t="shared" si="0"/>
        <v>0</v>
      </c>
      <c r="J6" s="3">
        <f t="shared" si="0"/>
        <v>9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v>1</v>
      </c>
      <c r="P6" s="3">
        <v>24</v>
      </c>
      <c r="Q6" s="3"/>
      <c r="R6" s="3"/>
      <c r="S6" s="3">
        <v>1</v>
      </c>
      <c r="T6" s="3"/>
      <c r="U6" s="3"/>
      <c r="V6" s="3">
        <v>8</v>
      </c>
      <c r="W6" s="3"/>
      <c r="X6" s="3">
        <v>3</v>
      </c>
      <c r="Y6" s="3"/>
      <c r="Z6" s="3">
        <v>4</v>
      </c>
      <c r="AA6" s="3">
        <v>2</v>
      </c>
      <c r="AB6" s="3">
        <v>2</v>
      </c>
      <c r="AC6" s="3"/>
      <c r="AD6" s="3">
        <v>31</v>
      </c>
      <c r="AE6" s="3"/>
      <c r="AF6">
        <f>B6+D6-P6</f>
        <v>34</v>
      </c>
    </row>
    <row r="7" spans="1:32" ht="12.75">
      <c r="A7" s="4" t="s">
        <v>20</v>
      </c>
      <c r="B7" s="3">
        <v>4</v>
      </c>
      <c r="C7" s="3"/>
      <c r="D7" s="3">
        <v>1</v>
      </c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>
        <v>4</v>
      </c>
      <c r="Q7" s="3"/>
      <c r="R7" s="3"/>
      <c r="S7" s="3"/>
      <c r="T7" s="3"/>
      <c r="U7" s="3"/>
      <c r="V7" s="3"/>
      <c r="W7" s="3"/>
      <c r="X7" s="3">
        <v>1</v>
      </c>
      <c r="Y7" s="3"/>
      <c r="Z7" s="3"/>
      <c r="AA7" s="3">
        <v>2</v>
      </c>
      <c r="AB7" s="3">
        <v>1</v>
      </c>
      <c r="AC7" s="3"/>
      <c r="AD7" s="3">
        <v>1</v>
      </c>
      <c r="AE7" s="3"/>
      <c r="AF7">
        <f aca="true" t="shared" si="1" ref="AF7:AF35">B7+D7-P7</f>
        <v>1</v>
      </c>
    </row>
    <row r="8" spans="1:32" ht="12.75">
      <c r="A8" s="4" t="s">
        <v>21</v>
      </c>
      <c r="B8" s="3">
        <v>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v>2</v>
      </c>
      <c r="AE8" s="3"/>
      <c r="AF8">
        <f t="shared" si="1"/>
        <v>2</v>
      </c>
    </row>
    <row r="9" spans="1:32" ht="12.75">
      <c r="A9" s="4" t="s">
        <v>22</v>
      </c>
      <c r="B9" s="3">
        <v>1</v>
      </c>
      <c r="C9" s="3"/>
      <c r="D9" s="3">
        <v>2</v>
      </c>
      <c r="E9" s="3"/>
      <c r="F9" s="3"/>
      <c r="G9" s="3"/>
      <c r="H9" s="3"/>
      <c r="I9" s="3"/>
      <c r="J9" s="3">
        <v>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3</v>
      </c>
      <c r="AE9" s="3"/>
      <c r="AF9">
        <f t="shared" si="1"/>
        <v>3</v>
      </c>
    </row>
    <row r="10" spans="1:32" ht="12.75">
      <c r="A10" s="4" t="s">
        <v>23</v>
      </c>
      <c r="B10" s="3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4</v>
      </c>
      <c r="Q10" s="3"/>
      <c r="R10" s="3"/>
      <c r="S10" s="3"/>
      <c r="T10" s="3"/>
      <c r="U10" s="3"/>
      <c r="V10" s="3"/>
      <c r="W10" s="3"/>
      <c r="X10" s="3">
        <v>1</v>
      </c>
      <c r="Y10" s="3"/>
      <c r="Z10" s="3">
        <v>2</v>
      </c>
      <c r="AA10" s="3">
        <v>1</v>
      </c>
      <c r="AB10" s="3"/>
      <c r="AC10" s="3"/>
      <c r="AD10" s="3">
        <v>2</v>
      </c>
      <c r="AE10" s="3"/>
      <c r="AF10">
        <f t="shared" si="1"/>
        <v>2</v>
      </c>
    </row>
    <row r="11" spans="1:32" ht="12.75">
      <c r="A11" s="4" t="s">
        <v>24</v>
      </c>
      <c r="B11" s="3">
        <v>3</v>
      </c>
      <c r="C11" s="3"/>
      <c r="D11" s="3">
        <v>3</v>
      </c>
      <c r="E11" s="3"/>
      <c r="F11" s="3"/>
      <c r="G11" s="3"/>
      <c r="H11" s="3"/>
      <c r="I11" s="3"/>
      <c r="J11" s="3">
        <v>3</v>
      </c>
      <c r="K11" s="3"/>
      <c r="L11" s="3"/>
      <c r="M11" s="3"/>
      <c r="N11" s="3"/>
      <c r="O11" s="3"/>
      <c r="P11" s="3">
        <v>1</v>
      </c>
      <c r="Q11" s="3"/>
      <c r="R11" s="3"/>
      <c r="S11" s="3"/>
      <c r="T11" s="3"/>
      <c r="U11" s="3"/>
      <c r="V11" s="3"/>
      <c r="W11" s="3"/>
      <c r="X11" s="3"/>
      <c r="Y11" s="3"/>
      <c r="Z11" s="3">
        <v>1</v>
      </c>
      <c r="AA11" s="3"/>
      <c r="AB11" s="3"/>
      <c r="AC11" s="3"/>
      <c r="AD11" s="3">
        <v>5</v>
      </c>
      <c r="AE11" s="3"/>
      <c r="AF11">
        <f t="shared" si="1"/>
        <v>5</v>
      </c>
    </row>
    <row r="12" spans="1:32" ht="12.75">
      <c r="A12" s="4" t="s">
        <v>25</v>
      </c>
      <c r="B12" s="3">
        <v>4</v>
      </c>
      <c r="C12" s="3">
        <v>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4</v>
      </c>
      <c r="AE12" s="3"/>
      <c r="AF12">
        <f t="shared" si="1"/>
        <v>4</v>
      </c>
    </row>
    <row r="13" spans="1:32" ht="12.75">
      <c r="A13" s="4" t="s">
        <v>26</v>
      </c>
      <c r="B13" s="3">
        <v>3</v>
      </c>
      <c r="C13" s="3"/>
      <c r="D13" s="3">
        <v>1</v>
      </c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>
        <v>1</v>
      </c>
      <c r="P13" s="3">
        <v>1</v>
      </c>
      <c r="Q13" s="3"/>
      <c r="R13" s="3"/>
      <c r="S13" s="3">
        <v>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3</v>
      </c>
      <c r="AE13" s="3"/>
      <c r="AF13">
        <f t="shared" si="1"/>
        <v>3</v>
      </c>
    </row>
    <row r="14" spans="1:32" ht="12.75">
      <c r="A14" s="4" t="s">
        <v>27</v>
      </c>
      <c r="B14" s="3">
        <v>4</v>
      </c>
      <c r="C14" s="3"/>
      <c r="D14" s="3">
        <v>1</v>
      </c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>
        <v>1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>
        <v>1</v>
      </c>
      <c r="AC14" s="3"/>
      <c r="AD14" s="3">
        <v>4</v>
      </c>
      <c r="AE14" s="3"/>
      <c r="AF14">
        <f t="shared" si="1"/>
        <v>4</v>
      </c>
    </row>
    <row r="15" spans="1:32" ht="12.75">
      <c r="A15" s="4" t="s">
        <v>28</v>
      </c>
      <c r="B15" s="3">
        <v>1</v>
      </c>
      <c r="C15" s="3"/>
      <c r="D15" s="3">
        <v>1</v>
      </c>
      <c r="E15" s="3"/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>
        <v>1</v>
      </c>
      <c r="Y15" s="3"/>
      <c r="Z15" s="3"/>
      <c r="AA15" s="3"/>
      <c r="AB15" s="3"/>
      <c r="AC15" s="3"/>
      <c r="AD15" s="3">
        <v>1</v>
      </c>
      <c r="AE15" s="3"/>
      <c r="AF15">
        <f t="shared" si="1"/>
        <v>1</v>
      </c>
    </row>
    <row r="16" spans="1:32" ht="12.75">
      <c r="A16" s="4" t="s">
        <v>29</v>
      </c>
      <c r="B16" s="3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3</v>
      </c>
      <c r="AE16" s="3"/>
      <c r="AF16">
        <f t="shared" si="1"/>
        <v>3</v>
      </c>
    </row>
    <row r="17" spans="1:32" ht="12.75">
      <c r="A17" s="4" t="s">
        <v>30</v>
      </c>
      <c r="B17" s="3">
        <v>6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3</v>
      </c>
      <c r="Q17" s="3"/>
      <c r="R17" s="3"/>
      <c r="S17" s="3"/>
      <c r="T17" s="3"/>
      <c r="U17" s="3"/>
      <c r="V17" s="3"/>
      <c r="W17" s="3"/>
      <c r="X17" s="3"/>
      <c r="Y17" s="3"/>
      <c r="Z17" s="3">
        <v>1</v>
      </c>
      <c r="AA17" s="3"/>
      <c r="AB17" s="3"/>
      <c r="AC17" s="3"/>
      <c r="AD17" s="3">
        <v>3</v>
      </c>
      <c r="AE17" s="3"/>
      <c r="AF17">
        <f>B17+D17-P17</f>
        <v>3</v>
      </c>
    </row>
    <row r="18" spans="1:32" ht="12.75">
      <c r="A18" s="4" t="s">
        <v>31</v>
      </c>
      <c r="B18" s="3">
        <v>4</v>
      </c>
      <c r="C18" s="3"/>
      <c r="D18" s="3">
        <v>1</v>
      </c>
      <c r="E18" s="3">
        <v>2</v>
      </c>
      <c r="F18" s="3">
        <v>1</v>
      </c>
      <c r="G18" s="3">
        <v>1</v>
      </c>
      <c r="H18" s="3"/>
      <c r="I18" s="3"/>
      <c r="J18" s="3"/>
      <c r="K18" s="3"/>
      <c r="L18" s="3"/>
      <c r="M18" s="3"/>
      <c r="N18" s="3"/>
      <c r="O18" s="3"/>
      <c r="P18" s="3">
        <v>3</v>
      </c>
      <c r="Q18" s="3"/>
      <c r="R18" s="3"/>
      <c r="S18" s="3"/>
      <c r="T18" s="3"/>
      <c r="U18" s="3"/>
      <c r="V18" s="3">
        <v>3</v>
      </c>
      <c r="W18" s="3"/>
      <c r="X18" s="3"/>
      <c r="Y18" s="3"/>
      <c r="Z18" s="3"/>
      <c r="AA18" s="3"/>
      <c r="AB18" s="3"/>
      <c r="AC18" s="3"/>
      <c r="AD18" s="3">
        <v>2</v>
      </c>
      <c r="AE18" s="3"/>
      <c r="AF18">
        <f t="shared" si="1"/>
        <v>2</v>
      </c>
    </row>
    <row r="19" spans="1:32" ht="12.75">
      <c r="A19" s="4" t="s">
        <v>32</v>
      </c>
      <c r="B19" s="3">
        <v>1</v>
      </c>
      <c r="C19" s="3"/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/>
      <c r="J19" s="3"/>
      <c r="K19" s="3"/>
      <c r="L19" s="3"/>
      <c r="M19" s="3"/>
      <c r="N19" s="3"/>
      <c r="O19" s="3"/>
      <c r="P19" s="3">
        <v>1</v>
      </c>
      <c r="Q19" s="3"/>
      <c r="R19" s="3"/>
      <c r="S19" s="3"/>
      <c r="T19" s="3"/>
      <c r="U19" s="3"/>
      <c r="V19" s="3">
        <v>1</v>
      </c>
      <c r="W19" s="3"/>
      <c r="X19" s="3"/>
      <c r="Y19" s="3"/>
      <c r="Z19" s="3"/>
      <c r="AA19" s="3"/>
      <c r="AB19" s="3"/>
      <c r="AC19" s="3"/>
      <c r="AD19" s="3">
        <v>1</v>
      </c>
      <c r="AE19" s="3"/>
      <c r="AF19">
        <f t="shared" si="1"/>
        <v>1</v>
      </c>
    </row>
    <row r="20" spans="1:32" ht="12.75">
      <c r="A20" s="4" t="s">
        <v>33</v>
      </c>
      <c r="B20" s="3">
        <v>4</v>
      </c>
      <c r="C20" s="3">
        <v>1</v>
      </c>
      <c r="D20" s="3">
        <v>1</v>
      </c>
      <c r="E20" s="3"/>
      <c r="F20" s="3">
        <v>1</v>
      </c>
      <c r="G20" s="3">
        <v>1</v>
      </c>
      <c r="H20" s="3">
        <v>1</v>
      </c>
      <c r="I20" s="3"/>
      <c r="J20" s="3"/>
      <c r="K20" s="3"/>
      <c r="L20" s="3"/>
      <c r="M20" s="3"/>
      <c r="N20" s="3"/>
      <c r="O20" s="3"/>
      <c r="P20" s="3">
        <v>4</v>
      </c>
      <c r="Q20" s="3"/>
      <c r="R20" s="3"/>
      <c r="S20" s="3"/>
      <c r="T20" s="3"/>
      <c r="U20" s="3"/>
      <c r="V20" s="3">
        <v>4</v>
      </c>
      <c r="W20" s="3"/>
      <c r="X20" s="3"/>
      <c r="Y20" s="3"/>
      <c r="Z20" s="3"/>
      <c r="AA20" s="3"/>
      <c r="AB20" s="3"/>
      <c r="AC20" s="3"/>
      <c r="AD20" s="3">
        <v>1</v>
      </c>
      <c r="AE20" s="3"/>
      <c r="AF20">
        <f t="shared" si="1"/>
        <v>1</v>
      </c>
    </row>
    <row r="21" spans="1:32" ht="12.75">
      <c r="A21" s="3" t="s">
        <v>15</v>
      </c>
      <c r="B21" s="3">
        <f>SUM(B22:B35)</f>
        <v>26</v>
      </c>
      <c r="C21" s="3">
        <f>SUM(C22:C35)</f>
        <v>2</v>
      </c>
      <c r="D21" s="3">
        <f>SUM(D22:D35)</f>
        <v>4</v>
      </c>
      <c r="E21" s="3">
        <f>SUM(E22:E35)</f>
        <v>0</v>
      </c>
      <c r="F21" s="3"/>
      <c r="G21" s="3"/>
      <c r="H21" s="3">
        <v>3</v>
      </c>
      <c r="I21" s="3"/>
      <c r="J21" s="3">
        <v>1</v>
      </c>
      <c r="K21" s="3"/>
      <c r="L21" s="3"/>
      <c r="M21" s="3"/>
      <c r="N21" s="3"/>
      <c r="O21" s="3"/>
      <c r="P21" s="3">
        <v>17</v>
      </c>
      <c r="Q21" s="3"/>
      <c r="R21" s="3">
        <v>2</v>
      </c>
      <c r="S21" s="3"/>
      <c r="T21" s="3"/>
      <c r="U21" s="3"/>
      <c r="V21" s="3">
        <v>10</v>
      </c>
      <c r="W21" s="3"/>
      <c r="X21" s="3">
        <v>2</v>
      </c>
      <c r="Y21" s="3"/>
      <c r="Z21" s="3">
        <v>3</v>
      </c>
      <c r="AA21" s="3"/>
      <c r="AB21" s="3"/>
      <c r="AC21" s="3"/>
      <c r="AD21" s="3">
        <v>13</v>
      </c>
      <c r="AE21" s="3"/>
      <c r="AF21">
        <f t="shared" si="1"/>
        <v>13</v>
      </c>
    </row>
    <row r="22" spans="1:32" ht="12.75">
      <c r="A22" s="4" t="s">
        <v>20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1</v>
      </c>
      <c r="AE22" s="3"/>
      <c r="AF22">
        <f t="shared" si="1"/>
        <v>1</v>
      </c>
    </row>
    <row r="23" spans="1:32" ht="12.75">
      <c r="A23" s="4" t="s">
        <v>21</v>
      </c>
      <c r="B23" s="3">
        <v>1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1</v>
      </c>
      <c r="AE23" s="3"/>
      <c r="AF23">
        <f t="shared" si="1"/>
        <v>1</v>
      </c>
    </row>
    <row r="24" spans="1:32" ht="12.75">
      <c r="A24" s="4" t="s">
        <v>22</v>
      </c>
      <c r="B24" s="3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1</v>
      </c>
      <c r="Q24" s="3"/>
      <c r="R24" s="3"/>
      <c r="S24" s="3"/>
      <c r="T24" s="3"/>
      <c r="U24" s="3"/>
      <c r="V24" s="3"/>
      <c r="W24" s="3"/>
      <c r="X24" s="3">
        <v>1</v>
      </c>
      <c r="Y24" s="3"/>
      <c r="Z24" s="3"/>
      <c r="AA24" s="3"/>
      <c r="AB24" s="3"/>
      <c r="AC24" s="3"/>
      <c r="AD24" s="3"/>
      <c r="AE24" s="3"/>
      <c r="AF24">
        <f t="shared" si="1"/>
        <v>0</v>
      </c>
    </row>
    <row r="25" spans="1:32" ht="12.75">
      <c r="A25" s="4" t="s">
        <v>23</v>
      </c>
      <c r="B25" s="3">
        <v>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v>2</v>
      </c>
      <c r="Q25" s="3"/>
      <c r="R25" s="3">
        <v>1</v>
      </c>
      <c r="S25" s="3"/>
      <c r="T25" s="3"/>
      <c r="U25" s="3"/>
      <c r="V25" s="3"/>
      <c r="W25" s="3"/>
      <c r="X25" s="3"/>
      <c r="Y25" s="3"/>
      <c r="Z25" s="3">
        <v>1</v>
      </c>
      <c r="AA25" s="3"/>
      <c r="AB25" s="3"/>
      <c r="AC25" s="3"/>
      <c r="AD25" s="3"/>
      <c r="AE25" s="3"/>
      <c r="AF25">
        <f>B25+D25-P25</f>
        <v>0</v>
      </c>
    </row>
    <row r="26" spans="1:32" ht="12.75">
      <c r="A26" s="4" t="s">
        <v>24</v>
      </c>
      <c r="B26" s="3"/>
      <c r="C26" s="3"/>
      <c r="D26" s="3">
        <v>1</v>
      </c>
      <c r="E26" s="3"/>
      <c r="F26" s="3"/>
      <c r="G26" s="3"/>
      <c r="H26" s="3"/>
      <c r="I26" s="3"/>
      <c r="J26" s="3">
        <v>1</v>
      </c>
      <c r="K26" s="3"/>
      <c r="L26" s="3"/>
      <c r="M26" s="3"/>
      <c r="N26" s="3"/>
      <c r="O26" s="3"/>
      <c r="P26" s="3">
        <v>1</v>
      </c>
      <c r="Q26" s="3"/>
      <c r="R26" s="3">
        <v>1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>
        <f t="shared" si="1"/>
        <v>0</v>
      </c>
    </row>
    <row r="27" spans="1:32" ht="12.75">
      <c r="A27" s="4" t="s">
        <v>25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</v>
      </c>
      <c r="AE27" s="3"/>
      <c r="AF27">
        <f t="shared" si="1"/>
        <v>1</v>
      </c>
    </row>
    <row r="28" spans="1:32" ht="12.75">
      <c r="A28" s="4" t="s">
        <v>26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1</v>
      </c>
      <c r="Q28" s="3"/>
      <c r="R28" s="3"/>
      <c r="S28" s="3"/>
      <c r="T28" s="3"/>
      <c r="U28" s="3"/>
      <c r="V28" s="3"/>
      <c r="W28" s="3"/>
      <c r="X28" s="3"/>
      <c r="Y28" s="3"/>
      <c r="Z28" s="3">
        <v>1</v>
      </c>
      <c r="AA28" s="3"/>
      <c r="AB28" s="3"/>
      <c r="AC28" s="3"/>
      <c r="AD28" s="3"/>
      <c r="AE28" s="3"/>
      <c r="AF28">
        <f t="shared" si="1"/>
        <v>0</v>
      </c>
    </row>
    <row r="29" spans="1:32" ht="12.75">
      <c r="A29" s="4" t="s">
        <v>27</v>
      </c>
      <c r="B29" s="3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1</v>
      </c>
      <c r="Q29" s="3"/>
      <c r="R29" s="3"/>
      <c r="S29" s="3"/>
      <c r="T29" s="3"/>
      <c r="U29" s="3"/>
      <c r="V29" s="3"/>
      <c r="W29" s="3"/>
      <c r="X29" s="3">
        <v>1</v>
      </c>
      <c r="Y29" s="3"/>
      <c r="Z29" s="3"/>
      <c r="AA29" s="3"/>
      <c r="AB29" s="3"/>
      <c r="AC29" s="3"/>
      <c r="AD29" s="3"/>
      <c r="AE29" s="3"/>
      <c r="AF29">
        <f t="shared" si="1"/>
        <v>0</v>
      </c>
    </row>
    <row r="30" spans="1:32" ht="12.75">
      <c r="A30" s="4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>
        <f t="shared" si="1"/>
        <v>0</v>
      </c>
    </row>
    <row r="31" spans="1:32" ht="12.75">
      <c r="A31" s="4" t="s">
        <v>29</v>
      </c>
      <c r="B31" s="3">
        <v>1</v>
      </c>
      <c r="C31" s="3"/>
      <c r="D31" s="3">
        <v>1</v>
      </c>
      <c r="E31" s="3"/>
      <c r="F31" s="3"/>
      <c r="G31" s="3"/>
      <c r="H31" s="3"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2</v>
      </c>
      <c r="AE31" s="3"/>
      <c r="AF31">
        <f t="shared" si="1"/>
        <v>2</v>
      </c>
    </row>
    <row r="32" spans="1:32" ht="12.75">
      <c r="A32" s="4" t="s">
        <v>30</v>
      </c>
      <c r="B32" s="3">
        <v>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1</v>
      </c>
      <c r="AE32" s="3"/>
      <c r="AF32">
        <f t="shared" si="1"/>
        <v>1</v>
      </c>
    </row>
    <row r="33" spans="1:32" ht="12.75">
      <c r="A33" s="4" t="s">
        <v>31</v>
      </c>
      <c r="B33" s="3">
        <v>10</v>
      </c>
      <c r="C33" s="3">
        <v>1</v>
      </c>
      <c r="D33" s="3">
        <v>2</v>
      </c>
      <c r="E33" s="3"/>
      <c r="F33" s="3"/>
      <c r="G33" s="3"/>
      <c r="H33" s="3">
        <v>2</v>
      </c>
      <c r="I33" s="3"/>
      <c r="J33" s="3"/>
      <c r="K33" s="3"/>
      <c r="L33" s="3"/>
      <c r="M33" s="3"/>
      <c r="N33" s="3"/>
      <c r="O33" s="3"/>
      <c r="P33" s="3">
        <v>6</v>
      </c>
      <c r="Q33" s="3"/>
      <c r="R33" s="3"/>
      <c r="S33" s="3"/>
      <c r="T33" s="3"/>
      <c r="U33" s="3"/>
      <c r="V33" s="3">
        <v>5</v>
      </c>
      <c r="W33" s="3"/>
      <c r="X33" s="3"/>
      <c r="Y33" s="3"/>
      <c r="Z33" s="3">
        <v>1</v>
      </c>
      <c r="AA33" s="3"/>
      <c r="AB33" s="3"/>
      <c r="AC33" s="3"/>
      <c r="AD33" s="3">
        <v>6</v>
      </c>
      <c r="AE33" s="3"/>
      <c r="AF33">
        <f t="shared" si="1"/>
        <v>6</v>
      </c>
    </row>
    <row r="34" spans="1:32" ht="12.75">
      <c r="A34" s="4" t="s">
        <v>32</v>
      </c>
      <c r="B34" s="3">
        <v>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4</v>
      </c>
      <c r="Q34" s="3"/>
      <c r="R34" s="3"/>
      <c r="S34" s="3"/>
      <c r="T34" s="3"/>
      <c r="U34" s="3"/>
      <c r="V34" s="3">
        <v>4</v>
      </c>
      <c r="W34" s="3"/>
      <c r="X34" s="3"/>
      <c r="Y34" s="3"/>
      <c r="Z34" s="3"/>
      <c r="AA34" s="3"/>
      <c r="AB34" s="3"/>
      <c r="AC34" s="3"/>
      <c r="AD34" s="3"/>
      <c r="AE34" s="3"/>
      <c r="AF34">
        <f t="shared" si="1"/>
        <v>0</v>
      </c>
    </row>
    <row r="35" spans="1:32" ht="12.75">
      <c r="A35" s="4" t="s">
        <v>33</v>
      </c>
      <c r="B35" s="3">
        <v>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1</v>
      </c>
      <c r="Q35" s="3"/>
      <c r="R35" s="3"/>
      <c r="S35" s="3"/>
      <c r="T35" s="3"/>
      <c r="U35" s="3"/>
      <c r="V35" s="3">
        <v>1</v>
      </c>
      <c r="W35" s="3"/>
      <c r="X35" s="3"/>
      <c r="Y35" s="3"/>
      <c r="Z35" s="3"/>
      <c r="AA35" s="3"/>
      <c r="AB35" s="3"/>
      <c r="AC35" s="3"/>
      <c r="AD35" s="3">
        <v>1</v>
      </c>
      <c r="AE35" s="3"/>
      <c r="AF35">
        <f t="shared" si="1"/>
        <v>1</v>
      </c>
    </row>
  </sheetData>
  <mergeCells count="33">
    <mergeCell ref="S4:S5"/>
    <mergeCell ref="H4:H5"/>
    <mergeCell ref="G4:G5"/>
    <mergeCell ref="T4:T5"/>
    <mergeCell ref="I4:I5"/>
    <mergeCell ref="J4:J5"/>
    <mergeCell ref="AD3:AD5"/>
    <mergeCell ref="U4:U5"/>
    <mergeCell ref="Y4:Y5"/>
    <mergeCell ref="W4:W5"/>
    <mergeCell ref="X4:X5"/>
    <mergeCell ref="AC4:AC5"/>
    <mergeCell ref="V4:V5"/>
    <mergeCell ref="AD2:AE2"/>
    <mergeCell ref="AE3:AE5"/>
    <mergeCell ref="E4:F4"/>
    <mergeCell ref="Q3:AC3"/>
    <mergeCell ref="K4:N4"/>
    <mergeCell ref="O4:O5"/>
    <mergeCell ref="P3:P5"/>
    <mergeCell ref="AB4:AB5"/>
    <mergeCell ref="E3:O3"/>
    <mergeCell ref="Z4:Z5"/>
    <mergeCell ref="A2:A5"/>
    <mergeCell ref="B2:C2"/>
    <mergeCell ref="D2:O2"/>
    <mergeCell ref="P2:AC2"/>
    <mergeCell ref="AA4:AA5"/>
    <mergeCell ref="B3:B5"/>
    <mergeCell ref="D3:D5"/>
    <mergeCell ref="C3:C5"/>
    <mergeCell ref="Q4:Q5"/>
    <mergeCell ref="R4:R5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4">
      <selection activeCell="A32" sqref="A32:IV32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3.421875" style="0" customWidth="1"/>
    <col min="4" max="5" width="3.57421875" style="0" customWidth="1"/>
    <col min="6" max="6" width="3.8515625" style="0" customWidth="1"/>
    <col min="7" max="7" width="4.7109375" style="0" customWidth="1"/>
    <col min="8" max="8" width="4.8515625" style="0" customWidth="1"/>
    <col min="9" max="9" width="4.0039062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4.421875" style="0" customWidth="1"/>
    <col min="14" max="14" width="4.00390625" style="0" customWidth="1"/>
    <col min="15" max="15" width="4.57421875" style="0" customWidth="1"/>
    <col min="16" max="17" width="4.140625" style="0" customWidth="1"/>
    <col min="18" max="19" width="4.7109375" style="0" customWidth="1"/>
    <col min="20" max="20" width="4.57421875" style="0" customWidth="1"/>
    <col min="21" max="21" width="4.00390625" style="0" customWidth="1"/>
    <col min="22" max="22" width="4.421875" style="0" customWidth="1"/>
    <col min="23" max="23" width="4.00390625" style="0" customWidth="1"/>
    <col min="24" max="25" width="4.140625" style="0" customWidth="1"/>
    <col min="26" max="26" width="3.7109375" style="0" customWidth="1"/>
    <col min="27" max="27" width="4.00390625" style="0" customWidth="1"/>
    <col min="28" max="28" width="4.140625" style="0" customWidth="1"/>
    <col min="29" max="29" width="4.57421875" style="0" customWidth="1"/>
    <col min="30" max="30" width="4.7109375" style="0" customWidth="1"/>
    <col min="31" max="31" width="4.140625" style="0" customWidth="1"/>
  </cols>
  <sheetData>
    <row r="1" ht="12.75">
      <c r="C1" s="8" t="s">
        <v>62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86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v>31</v>
      </c>
      <c r="C6" s="3">
        <v>2</v>
      </c>
      <c r="D6" s="3">
        <v>15</v>
      </c>
      <c r="E6" s="3">
        <v>2</v>
      </c>
      <c r="F6" s="3"/>
      <c r="G6" s="3">
        <v>13</v>
      </c>
      <c r="H6" s="3"/>
      <c r="I6" s="3"/>
      <c r="J6" s="3"/>
      <c r="K6" s="3"/>
      <c r="L6" s="3">
        <v>2</v>
      </c>
      <c r="M6" s="3"/>
      <c r="N6" s="3"/>
      <c r="O6" s="3"/>
      <c r="P6" s="3">
        <v>9</v>
      </c>
      <c r="Q6" s="3"/>
      <c r="R6" s="3">
        <f>SUM(R7:R20)</f>
        <v>0</v>
      </c>
      <c r="S6" s="3">
        <f>SUM(S7:S20)</f>
        <v>2</v>
      </c>
      <c r="T6" s="3">
        <f>SUM(T7:T20)</f>
        <v>0</v>
      </c>
      <c r="U6" s="3">
        <f>SUM(U7:U19)</f>
        <v>0</v>
      </c>
      <c r="V6" s="3">
        <f>SUM(V7:V20)</f>
        <v>1</v>
      </c>
      <c r="W6" s="3">
        <f aca="true" t="shared" si="0" ref="W6:AC6">SUM(W7:W20)</f>
        <v>0</v>
      </c>
      <c r="X6" s="3">
        <f t="shared" si="0"/>
        <v>0</v>
      </c>
      <c r="Y6" s="3">
        <f t="shared" si="0"/>
        <v>0</v>
      </c>
      <c r="Z6" s="3">
        <f t="shared" si="0"/>
        <v>2</v>
      </c>
      <c r="AA6" s="3">
        <f t="shared" si="0"/>
        <v>0</v>
      </c>
      <c r="AB6" s="3">
        <f t="shared" si="0"/>
        <v>1</v>
      </c>
      <c r="AC6" s="3">
        <f t="shared" si="0"/>
        <v>0</v>
      </c>
      <c r="AD6" s="3">
        <f>B6+D6-P6</f>
        <v>37</v>
      </c>
      <c r="AE6" s="3"/>
    </row>
    <row r="7" spans="1:31" ht="12.75">
      <c r="A7" s="4" t="s">
        <v>20</v>
      </c>
      <c r="B7" s="3"/>
      <c r="C7" s="3"/>
      <c r="D7" s="3">
        <f>SUM(E7:O7)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>SUM(R7:AC7)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f aca="true" t="shared" si="1" ref="AD7:AD35">B7+D7-P7</f>
        <v>0</v>
      </c>
      <c r="AE7" s="3"/>
    </row>
    <row r="8" spans="1:31" ht="12.75">
      <c r="A8" s="4" t="s">
        <v>21</v>
      </c>
      <c r="B8" s="3"/>
      <c r="C8" s="3"/>
      <c r="D8" s="3">
        <f aca="true" t="shared" si="2" ref="D8:D19">SUM(E8:O8)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aca="true" t="shared" si="3" ref="P8:P19">SUM(R8:AC8)</f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f t="shared" si="1"/>
        <v>0</v>
      </c>
      <c r="AE8" s="3"/>
    </row>
    <row r="9" spans="1:31" ht="12.75">
      <c r="A9" s="4" t="s">
        <v>22</v>
      </c>
      <c r="B9" s="3"/>
      <c r="C9" s="3"/>
      <c r="D9" s="3">
        <f t="shared" si="2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3"/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f t="shared" si="1"/>
        <v>0</v>
      </c>
      <c r="AE9" s="3"/>
    </row>
    <row r="10" spans="1:31" ht="12.75">
      <c r="A10" s="4" t="s">
        <v>23</v>
      </c>
      <c r="B10" s="3">
        <v>1</v>
      </c>
      <c r="C10" s="3"/>
      <c r="D10" s="3">
        <f t="shared" si="2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3"/>
        <v>1</v>
      </c>
      <c r="Q10" s="3"/>
      <c r="R10" s="3"/>
      <c r="S10" s="3"/>
      <c r="T10" s="3"/>
      <c r="U10" s="3"/>
      <c r="V10" s="3"/>
      <c r="W10" s="3"/>
      <c r="X10" s="3"/>
      <c r="Y10" s="3"/>
      <c r="Z10" s="3">
        <v>1</v>
      </c>
      <c r="AA10" s="3"/>
      <c r="AC10" s="3"/>
      <c r="AD10" s="3">
        <f t="shared" si="1"/>
        <v>0</v>
      </c>
      <c r="AE10" s="3"/>
    </row>
    <row r="11" spans="1:31" ht="12.75">
      <c r="A11" s="4" t="s">
        <v>24</v>
      </c>
      <c r="B11" s="3">
        <v>2</v>
      </c>
      <c r="C11" s="3"/>
      <c r="D11" s="3">
        <f t="shared" si="2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3"/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>
        <v>1</v>
      </c>
      <c r="AC11" s="3"/>
      <c r="AD11" s="3">
        <f t="shared" si="1"/>
        <v>1</v>
      </c>
      <c r="AE11" s="3"/>
    </row>
    <row r="12" spans="1:31" ht="12.75">
      <c r="A12" s="4" t="s">
        <v>25</v>
      </c>
      <c r="B12" s="3">
        <v>1</v>
      </c>
      <c r="C12" s="3"/>
      <c r="D12" s="3">
        <f t="shared" si="2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SUM(R12:AC12)</f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f t="shared" si="1"/>
        <v>1</v>
      </c>
      <c r="AE12" s="3"/>
    </row>
    <row r="13" spans="1:31" ht="12.75">
      <c r="A13" s="4" t="s">
        <v>26</v>
      </c>
      <c r="B13" s="3">
        <v>2</v>
      </c>
      <c r="C13" s="3"/>
      <c r="D13" s="3">
        <f t="shared" si="2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3"/>
        <v>1</v>
      </c>
      <c r="Q13" s="3"/>
      <c r="R13" s="3"/>
      <c r="S13" s="3"/>
      <c r="T13" s="3"/>
      <c r="U13" s="3"/>
      <c r="V13" s="3"/>
      <c r="W13" s="3"/>
      <c r="X13" s="3"/>
      <c r="Y13" s="3"/>
      <c r="Z13" s="3">
        <v>1</v>
      </c>
      <c r="AA13" s="3"/>
      <c r="AB13" s="3"/>
      <c r="AC13" s="3"/>
      <c r="AD13" s="3">
        <f t="shared" si="1"/>
        <v>1</v>
      </c>
      <c r="AE13" s="3"/>
    </row>
    <row r="14" spans="1:31" ht="12.75">
      <c r="A14" s="4" t="s">
        <v>27</v>
      </c>
      <c r="B14" s="3">
        <v>4</v>
      </c>
      <c r="C14" s="3"/>
      <c r="D14" s="3">
        <f t="shared" si="2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3"/>
        <v>1</v>
      </c>
      <c r="Q14" s="3"/>
      <c r="R14" s="3"/>
      <c r="S14" s="3">
        <v>1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f t="shared" si="1"/>
        <v>3</v>
      </c>
      <c r="AE14" s="3"/>
    </row>
    <row r="15" spans="1:31" ht="12.75">
      <c r="A15" s="4" t="s">
        <v>28</v>
      </c>
      <c r="B15" s="3">
        <v>4</v>
      </c>
      <c r="C15" s="3"/>
      <c r="D15" s="3">
        <f t="shared" si="2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>SUM(R15:AC15)</f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f t="shared" si="1"/>
        <v>4</v>
      </c>
      <c r="AE15" s="3"/>
    </row>
    <row r="16" spans="1:31" ht="12.75">
      <c r="A16" s="4" t="s">
        <v>29</v>
      </c>
      <c r="B16" s="3">
        <v>4</v>
      </c>
      <c r="C16" s="3"/>
      <c r="D16" s="3">
        <f t="shared" si="2"/>
        <v>1</v>
      </c>
      <c r="E16" s="3"/>
      <c r="F16" s="3"/>
      <c r="G16" s="3"/>
      <c r="H16" s="3"/>
      <c r="I16" s="3"/>
      <c r="J16" s="3"/>
      <c r="K16" s="3"/>
      <c r="L16" s="3">
        <v>1</v>
      </c>
      <c r="M16" s="3"/>
      <c r="N16" s="3"/>
      <c r="O16" s="3"/>
      <c r="P16" s="3">
        <f t="shared" si="3"/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f t="shared" si="1"/>
        <v>5</v>
      </c>
      <c r="AE16" s="3"/>
    </row>
    <row r="17" spans="1:31" ht="12.75">
      <c r="A17" s="4" t="s">
        <v>30</v>
      </c>
      <c r="B17" s="3">
        <v>7</v>
      </c>
      <c r="C17" s="3"/>
      <c r="D17" s="3">
        <f t="shared" si="2"/>
        <v>1</v>
      </c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3"/>
      <c r="P17" s="3">
        <f t="shared" si="3"/>
        <v>1</v>
      </c>
      <c r="Q17" s="3"/>
      <c r="R17" s="3"/>
      <c r="S17" s="3">
        <v>1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f t="shared" si="1"/>
        <v>7</v>
      </c>
      <c r="AE17" s="3"/>
    </row>
    <row r="18" spans="1:31" ht="12.75">
      <c r="A18" s="4" t="s">
        <v>31</v>
      </c>
      <c r="B18" s="3">
        <v>4</v>
      </c>
      <c r="C18" s="3"/>
      <c r="D18" s="3">
        <f t="shared" si="2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3"/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f t="shared" si="1"/>
        <v>4</v>
      </c>
      <c r="AE18" s="3"/>
    </row>
    <row r="19" spans="1:31" ht="12.75">
      <c r="A19" s="4" t="s">
        <v>32</v>
      </c>
      <c r="B19" s="3">
        <v>2</v>
      </c>
      <c r="C19" s="3"/>
      <c r="D19" s="3">
        <f t="shared" si="2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3"/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f t="shared" si="1"/>
        <v>2</v>
      </c>
      <c r="AE19" s="3"/>
    </row>
    <row r="20" spans="1:31" ht="12.75">
      <c r="A20" s="4" t="s">
        <v>33</v>
      </c>
      <c r="B20" s="3"/>
      <c r="C20" s="3"/>
      <c r="D20" s="3">
        <f>SUM(E20:O20)</f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>SUM(R20:AC20)</f>
        <v>1</v>
      </c>
      <c r="Q20" s="3"/>
      <c r="R20" s="3"/>
      <c r="S20" s="3"/>
      <c r="T20" s="3"/>
      <c r="V20" s="3">
        <v>1</v>
      </c>
      <c r="W20" s="3"/>
      <c r="X20" s="3"/>
      <c r="Y20" s="3"/>
      <c r="Z20" s="3"/>
      <c r="AA20" s="3"/>
      <c r="AB20" s="3"/>
      <c r="AC20" s="3"/>
      <c r="AD20" s="3">
        <f t="shared" si="1"/>
        <v>-1</v>
      </c>
      <c r="AE20" s="3"/>
    </row>
    <row r="21" spans="1:31" ht="12.75">
      <c r="A21" s="3" t="s">
        <v>15</v>
      </c>
      <c r="B21" s="3">
        <v>20</v>
      </c>
      <c r="C21" s="3">
        <v>1</v>
      </c>
      <c r="D21" s="3">
        <v>6</v>
      </c>
      <c r="E21" s="3">
        <v>1</v>
      </c>
      <c r="F21" s="3"/>
      <c r="G21" s="3">
        <v>5</v>
      </c>
      <c r="H21" s="3"/>
      <c r="I21" s="3"/>
      <c r="J21" s="3"/>
      <c r="K21" s="3"/>
      <c r="L21" s="3">
        <v>1</v>
      </c>
      <c r="M21" s="3"/>
      <c r="N21" s="3"/>
      <c r="O21" s="3"/>
      <c r="P21" s="3">
        <v>12</v>
      </c>
      <c r="Q21" s="3"/>
      <c r="R21" s="3">
        <f>SUM(R22:R35)</f>
        <v>0</v>
      </c>
      <c r="S21" s="3">
        <f>SUM(S22:S35)</f>
        <v>2</v>
      </c>
      <c r="T21" s="3">
        <f>SUM(T22:T35)</f>
        <v>0</v>
      </c>
      <c r="U21" s="3">
        <f>SUM(U22:U34)</f>
        <v>5</v>
      </c>
      <c r="V21" s="3">
        <f aca="true" t="shared" si="4" ref="V21:AC21">SUM(V22:V35)</f>
        <v>1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1</v>
      </c>
      <c r="AA21" s="3">
        <f t="shared" si="4"/>
        <v>0</v>
      </c>
      <c r="AB21" s="3">
        <f t="shared" si="4"/>
        <v>1</v>
      </c>
      <c r="AC21" s="3">
        <f t="shared" si="4"/>
        <v>0</v>
      </c>
      <c r="AD21" s="3">
        <f>B21+D21-P21</f>
        <v>14</v>
      </c>
      <c r="AE21" s="3"/>
    </row>
    <row r="22" spans="1:31" ht="12.75">
      <c r="A22" s="4" t="s">
        <v>20</v>
      </c>
      <c r="B22" s="3"/>
      <c r="C22" s="3"/>
      <c r="D22" s="3">
        <f>SUM(E22:O22)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>SUM(R22:AC22)</f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f t="shared" si="1"/>
        <v>0</v>
      </c>
      <c r="AE22" s="3"/>
    </row>
    <row r="23" spans="1:31" ht="12.75">
      <c r="A23" s="4" t="s">
        <v>21</v>
      </c>
      <c r="B23" s="3"/>
      <c r="C23" s="3"/>
      <c r="D23" s="3">
        <f aca="true" t="shared" si="5" ref="D23:D35">SUM(E23:O23)</f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aca="true" t="shared" si="6" ref="P23:P35">SUM(R23:AC23)</f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f t="shared" si="1"/>
        <v>0</v>
      </c>
      <c r="AE23" s="3"/>
    </row>
    <row r="24" spans="1:31" ht="12.75">
      <c r="A24" s="4" t="s">
        <v>22</v>
      </c>
      <c r="B24" s="3"/>
      <c r="C24" s="3"/>
      <c r="D24" s="3">
        <f t="shared" si="5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6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f t="shared" si="1"/>
        <v>0</v>
      </c>
      <c r="AE24" s="3"/>
    </row>
    <row r="25" spans="1:31" ht="12.75">
      <c r="A25" s="4" t="s">
        <v>23</v>
      </c>
      <c r="B25" s="3"/>
      <c r="C25" s="3"/>
      <c r="D25" s="3">
        <f t="shared" si="5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6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f t="shared" si="1"/>
        <v>0</v>
      </c>
      <c r="AE25" s="3"/>
    </row>
    <row r="26" spans="1:31" ht="12.75">
      <c r="A26" s="4" t="s">
        <v>24</v>
      </c>
      <c r="B26" s="3">
        <v>1</v>
      </c>
      <c r="C26" s="3"/>
      <c r="D26" s="3">
        <f t="shared" si="5"/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6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f t="shared" si="1"/>
        <v>1</v>
      </c>
      <c r="AE26" s="3"/>
    </row>
    <row r="27" spans="1:31" ht="12.75">
      <c r="A27" s="4" t="s">
        <v>25</v>
      </c>
      <c r="B27" s="3">
        <v>1</v>
      </c>
      <c r="C27" s="3"/>
      <c r="D27" s="3">
        <f t="shared" si="5"/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6"/>
        <v>1</v>
      </c>
      <c r="Q27" s="3"/>
      <c r="R27" s="3"/>
      <c r="S27" s="3"/>
      <c r="T27" s="3"/>
      <c r="U27" s="3"/>
      <c r="V27" s="3"/>
      <c r="W27" s="3"/>
      <c r="X27" s="3"/>
      <c r="Y27" s="3"/>
      <c r="Z27" s="3">
        <v>1</v>
      </c>
      <c r="AA27" s="3"/>
      <c r="AB27" s="3"/>
      <c r="AC27" s="3"/>
      <c r="AD27" s="3">
        <f t="shared" si="1"/>
        <v>0</v>
      </c>
      <c r="AE27" s="3"/>
    </row>
    <row r="28" spans="1:31" ht="12.75">
      <c r="A28" s="4" t="s">
        <v>26</v>
      </c>
      <c r="B28" s="3">
        <v>1</v>
      </c>
      <c r="C28" s="3"/>
      <c r="D28" s="3">
        <f t="shared" si="5"/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6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f t="shared" si="1"/>
        <v>1</v>
      </c>
      <c r="AE28" s="3"/>
    </row>
    <row r="29" spans="1:31" ht="12.75">
      <c r="A29" s="4" t="s">
        <v>27</v>
      </c>
      <c r="B29" s="3">
        <v>1</v>
      </c>
      <c r="C29" s="3"/>
      <c r="D29" s="3">
        <f t="shared" si="5"/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6"/>
        <v>1</v>
      </c>
      <c r="Q29" s="3"/>
      <c r="R29" s="3"/>
      <c r="S29" s="3"/>
      <c r="T29" s="3"/>
      <c r="U29" s="3"/>
      <c r="W29" s="3"/>
      <c r="X29" s="3"/>
      <c r="Y29" s="3"/>
      <c r="Z29" s="3"/>
      <c r="AA29" s="3"/>
      <c r="AB29" s="3">
        <v>1</v>
      </c>
      <c r="AC29" s="3"/>
      <c r="AD29" s="3">
        <f t="shared" si="1"/>
        <v>0</v>
      </c>
      <c r="AE29" s="3"/>
    </row>
    <row r="30" spans="1:31" ht="12.75">
      <c r="A30" s="4" t="s">
        <v>28</v>
      </c>
      <c r="B30" s="3">
        <v>2</v>
      </c>
      <c r="C30" s="3"/>
      <c r="D30" s="3">
        <f t="shared" si="5"/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6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f t="shared" si="1"/>
        <v>2</v>
      </c>
      <c r="AE30" s="3"/>
    </row>
    <row r="31" spans="1:31" ht="12.75">
      <c r="A31" s="4" t="s">
        <v>29</v>
      </c>
      <c r="B31" s="3">
        <v>5</v>
      </c>
      <c r="C31" s="3"/>
      <c r="D31" s="3">
        <f t="shared" si="5"/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6"/>
        <v>1</v>
      </c>
      <c r="Q31" s="3"/>
      <c r="R31" s="3"/>
      <c r="S31" s="3">
        <v>1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f t="shared" si="1"/>
        <v>4</v>
      </c>
      <c r="AE31" s="3"/>
    </row>
    <row r="32" spans="1:31" ht="12.75">
      <c r="A32" s="4" t="s">
        <v>30</v>
      </c>
      <c r="B32" s="3">
        <v>4</v>
      </c>
      <c r="C32" s="3"/>
      <c r="D32" s="3">
        <f t="shared" si="5"/>
        <v>1</v>
      </c>
      <c r="E32" s="3"/>
      <c r="F32" s="3"/>
      <c r="G32" s="3"/>
      <c r="H32" s="3"/>
      <c r="I32" s="3"/>
      <c r="J32" s="3"/>
      <c r="K32" s="3"/>
      <c r="L32" s="3">
        <v>1</v>
      </c>
      <c r="M32" s="3"/>
      <c r="N32" s="3"/>
      <c r="O32" s="3"/>
      <c r="P32" s="3">
        <f t="shared" si="6"/>
        <v>2</v>
      </c>
      <c r="Q32" s="3"/>
      <c r="R32" s="3"/>
      <c r="S32" s="3">
        <v>1</v>
      </c>
      <c r="T32" s="3"/>
      <c r="V32" s="3">
        <v>1</v>
      </c>
      <c r="W32" s="3"/>
      <c r="X32" s="3"/>
      <c r="Y32" s="3"/>
      <c r="Z32" s="3"/>
      <c r="AA32" s="3"/>
      <c r="AB32" s="3"/>
      <c r="AC32" s="3"/>
      <c r="AD32" s="3">
        <f t="shared" si="1"/>
        <v>3</v>
      </c>
      <c r="AE32" s="3"/>
    </row>
    <row r="33" spans="1:31" ht="12.75">
      <c r="A33" s="4" t="s">
        <v>31</v>
      </c>
      <c r="B33" s="3">
        <v>1</v>
      </c>
      <c r="C33" s="3"/>
      <c r="D33" s="3">
        <f t="shared" si="5"/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>SUM(R33:AC33)</f>
        <v>1</v>
      </c>
      <c r="Q33" s="3"/>
      <c r="R33" s="3"/>
      <c r="T33" s="3"/>
      <c r="U33" s="3">
        <v>1</v>
      </c>
      <c r="W33" s="3"/>
      <c r="X33" s="3"/>
      <c r="Y33" s="3"/>
      <c r="Z33" s="3"/>
      <c r="AA33" s="3"/>
      <c r="AB33" s="3"/>
      <c r="AC33" s="3"/>
      <c r="AD33" s="3">
        <f t="shared" si="1"/>
        <v>0</v>
      </c>
      <c r="AE33" s="3"/>
    </row>
    <row r="34" spans="1:31" ht="12.75">
      <c r="A34" s="4" t="s">
        <v>32</v>
      </c>
      <c r="B34" s="3">
        <v>4</v>
      </c>
      <c r="C34" s="3"/>
      <c r="D34" s="3">
        <f t="shared" si="5"/>
        <v>1</v>
      </c>
      <c r="E34" s="3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6"/>
        <v>4</v>
      </c>
      <c r="Q34" s="3"/>
      <c r="R34" s="3"/>
      <c r="S34" s="3"/>
      <c r="T34" s="3"/>
      <c r="U34" s="3">
        <v>4</v>
      </c>
      <c r="V34" s="3"/>
      <c r="W34" s="3"/>
      <c r="X34" s="3"/>
      <c r="Y34" s="3"/>
      <c r="Z34" s="3"/>
      <c r="AA34" s="3"/>
      <c r="AB34" s="3"/>
      <c r="AC34" s="3"/>
      <c r="AD34" s="3">
        <f t="shared" si="1"/>
        <v>1</v>
      </c>
      <c r="AE34" s="3"/>
    </row>
    <row r="35" spans="1:31" ht="12.75">
      <c r="A35" s="4" t="s">
        <v>33</v>
      </c>
      <c r="B35" s="3"/>
      <c r="C35" s="3"/>
      <c r="D35" s="3">
        <f t="shared" si="5"/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6"/>
        <v>0</v>
      </c>
      <c r="Q35" s="3"/>
      <c r="R35" s="3"/>
      <c r="S35" s="3"/>
      <c r="T35" s="3"/>
      <c r="V35" s="3"/>
      <c r="W35" s="3"/>
      <c r="X35" s="3"/>
      <c r="Y35" s="3"/>
      <c r="Z35" s="3"/>
      <c r="AA35" s="3"/>
      <c r="AB35" s="3"/>
      <c r="AC35" s="3"/>
      <c r="AD35" s="3">
        <f t="shared" si="1"/>
        <v>0</v>
      </c>
      <c r="AE35" s="3"/>
    </row>
  </sheetData>
  <mergeCells count="32"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D3:AD5"/>
    <mergeCell ref="U4:U5"/>
    <mergeCell ref="Y4:Y5"/>
    <mergeCell ref="W4:W5"/>
    <mergeCell ref="X4:X5"/>
    <mergeCell ref="AC4:AC5"/>
    <mergeCell ref="V4:V5"/>
    <mergeCell ref="H4:H5"/>
    <mergeCell ref="G4:G5"/>
    <mergeCell ref="T4:T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AF35"/>
  <sheetViews>
    <sheetView zoomScale="75" zoomScaleNormal="75" workbookViewId="0" topLeftCell="A1">
      <selection activeCell="V1" sqref="V1:V16384"/>
    </sheetView>
  </sheetViews>
  <sheetFormatPr defaultColWidth="9.140625" defaultRowHeight="12.75"/>
  <cols>
    <col min="1" max="1" width="7.00390625" style="0" customWidth="1"/>
    <col min="2" max="2" width="4.28125" style="0" customWidth="1"/>
    <col min="3" max="3" width="4.57421875" style="0" customWidth="1"/>
    <col min="4" max="4" width="3.7109375" style="0" customWidth="1"/>
    <col min="5" max="5" width="3.421875" style="0" customWidth="1"/>
    <col min="6" max="6" width="4.421875" style="0" customWidth="1"/>
    <col min="7" max="10" width="4.7109375" style="0" customWidth="1"/>
    <col min="11" max="11" width="4.421875" style="0" customWidth="1"/>
    <col min="12" max="12" width="4.28125" style="0" customWidth="1"/>
    <col min="13" max="13" width="4.140625" style="0" customWidth="1"/>
    <col min="14" max="14" width="4.421875" style="0" customWidth="1"/>
    <col min="15" max="15" width="4.00390625" style="0" customWidth="1"/>
    <col min="16" max="16" width="3.8515625" style="0" customWidth="1"/>
    <col min="17" max="18" width="4.57421875" style="0" customWidth="1"/>
    <col min="19" max="22" width="4.140625" style="0" customWidth="1"/>
    <col min="23" max="23" width="3.7109375" style="0" customWidth="1"/>
    <col min="24" max="25" width="4.00390625" style="0" customWidth="1"/>
    <col min="26" max="26" width="4.421875" style="0" customWidth="1"/>
    <col min="27" max="27" width="4.140625" style="0" customWidth="1"/>
    <col min="28" max="28" width="4.421875" style="0" customWidth="1"/>
    <col min="29" max="29" width="4.140625" style="0" customWidth="1"/>
    <col min="30" max="30" width="3.8515625" style="0" customWidth="1"/>
    <col min="31" max="31" width="4.28125" style="0" customWidth="1"/>
  </cols>
  <sheetData>
    <row r="4" ht="12.75">
      <c r="C4" s="8" t="s">
        <v>63</v>
      </c>
    </row>
    <row r="5" spans="1:31" ht="164.25" customHeight="1">
      <c r="A5" s="14" t="s">
        <v>13</v>
      </c>
      <c r="B5" s="15" t="s">
        <v>4</v>
      </c>
      <c r="C5" s="15" t="s">
        <v>12</v>
      </c>
      <c r="D5" s="15" t="s">
        <v>4</v>
      </c>
      <c r="E5" s="2" t="s">
        <v>19</v>
      </c>
      <c r="F5" s="1" t="s">
        <v>38</v>
      </c>
      <c r="G5" s="15" t="s">
        <v>35</v>
      </c>
      <c r="H5" s="15" t="s">
        <v>39</v>
      </c>
      <c r="I5" s="1"/>
      <c r="J5" s="1"/>
      <c r="K5" s="1" t="s">
        <v>6</v>
      </c>
      <c r="L5" s="1" t="s">
        <v>7</v>
      </c>
      <c r="M5" s="1" t="s">
        <v>36</v>
      </c>
      <c r="N5" s="1" t="s">
        <v>37</v>
      </c>
      <c r="O5" s="15" t="s">
        <v>40</v>
      </c>
      <c r="P5" s="15" t="s">
        <v>4</v>
      </c>
      <c r="Q5" s="15" t="s">
        <v>50</v>
      </c>
      <c r="R5" s="15" t="s">
        <v>51</v>
      </c>
      <c r="S5" s="15" t="s">
        <v>43</v>
      </c>
      <c r="T5" s="15" t="s">
        <v>16</v>
      </c>
      <c r="U5" s="15" t="s">
        <v>17</v>
      </c>
      <c r="V5" s="15" t="s">
        <v>18</v>
      </c>
      <c r="W5" s="15" t="s">
        <v>9</v>
      </c>
      <c r="X5" s="15" t="s">
        <v>10</v>
      </c>
      <c r="Y5" s="15" t="s">
        <v>34</v>
      </c>
      <c r="Z5" s="15" t="s">
        <v>11</v>
      </c>
      <c r="AA5" s="15" t="s">
        <v>41</v>
      </c>
      <c r="AB5" s="15" t="s">
        <v>42</v>
      </c>
      <c r="AC5" s="15" t="s">
        <v>46</v>
      </c>
      <c r="AD5" s="15" t="s">
        <v>4</v>
      </c>
      <c r="AE5" s="15" t="s">
        <v>12</v>
      </c>
    </row>
    <row r="6" spans="1:32" ht="12.75">
      <c r="A6" s="3" t="s">
        <v>14</v>
      </c>
      <c r="B6" s="3">
        <f aca="true" t="shared" si="0" ref="B6:P6">SUM(B7:B20)</f>
        <v>62</v>
      </c>
      <c r="C6" s="3">
        <f t="shared" si="0"/>
        <v>11</v>
      </c>
      <c r="D6" s="3">
        <f t="shared" si="0"/>
        <v>8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3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4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20</v>
      </c>
      <c r="Q6" s="3"/>
      <c r="R6" s="3">
        <v>2</v>
      </c>
      <c r="S6" s="3"/>
      <c r="T6" s="3"/>
      <c r="U6" s="3">
        <v>2</v>
      </c>
      <c r="V6" s="3">
        <v>14</v>
      </c>
      <c r="W6" s="3"/>
      <c r="X6" s="3"/>
      <c r="Y6" s="3"/>
      <c r="Z6" s="3"/>
      <c r="AA6" s="3">
        <v>2</v>
      </c>
      <c r="AB6" s="3"/>
      <c r="AC6" s="3"/>
      <c r="AD6" s="3">
        <v>50</v>
      </c>
      <c r="AE6" s="3">
        <v>8</v>
      </c>
      <c r="AF6">
        <f>B6+D6-P6</f>
        <v>50</v>
      </c>
    </row>
    <row r="7" spans="1:32" ht="12.75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>
        <f aca="true" t="shared" si="1" ref="AF7:AF35">B7+D7-P7</f>
        <v>0</v>
      </c>
    </row>
    <row r="8" spans="1:32" ht="12.75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>
        <f t="shared" si="1"/>
        <v>0</v>
      </c>
    </row>
    <row r="9" spans="1:32" ht="12.75">
      <c r="A9" s="4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>
        <f t="shared" si="1"/>
        <v>0</v>
      </c>
    </row>
    <row r="10" spans="1:32" ht="12.75">
      <c r="A10" s="4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>
        <f t="shared" si="1"/>
        <v>0</v>
      </c>
    </row>
    <row r="11" spans="1:32" ht="12.75">
      <c r="A11" s="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>
        <f t="shared" si="1"/>
        <v>0</v>
      </c>
    </row>
    <row r="12" spans="1:32" ht="12.75">
      <c r="A12" s="4" t="s">
        <v>25</v>
      </c>
      <c r="B12" s="3">
        <v>1</v>
      </c>
      <c r="C12" s="3"/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3</v>
      </c>
      <c r="AE12" s="3"/>
      <c r="AF12">
        <f t="shared" si="1"/>
        <v>2</v>
      </c>
    </row>
    <row r="13" spans="1:32" ht="12.75">
      <c r="A13" s="4" t="s">
        <v>26</v>
      </c>
      <c r="B13" s="3">
        <v>3</v>
      </c>
      <c r="C13" s="3">
        <v>2</v>
      </c>
      <c r="D13" s="3">
        <v>1</v>
      </c>
      <c r="E13" s="3"/>
      <c r="F13" s="3"/>
      <c r="G13" s="3"/>
      <c r="I13" s="3"/>
      <c r="J13" s="3"/>
      <c r="K13" s="3"/>
      <c r="L13" s="3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3</v>
      </c>
      <c r="AE13" s="3"/>
      <c r="AF13">
        <f>B13+D12-P13</f>
        <v>4</v>
      </c>
    </row>
    <row r="14" spans="1:32" ht="12.75">
      <c r="A14" s="4" t="s">
        <v>27</v>
      </c>
      <c r="B14" s="3">
        <v>3</v>
      </c>
      <c r="C14" s="3"/>
      <c r="D14" s="3">
        <v>1</v>
      </c>
      <c r="E14" s="3"/>
      <c r="F14" s="3"/>
      <c r="G14" s="3"/>
      <c r="I14" s="3"/>
      <c r="J14" s="3"/>
      <c r="K14" s="3"/>
      <c r="L14" s="3">
        <v>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4</v>
      </c>
      <c r="AE14" s="3">
        <v>2</v>
      </c>
      <c r="AF14">
        <f>B14+D13-P14</f>
        <v>4</v>
      </c>
    </row>
    <row r="15" spans="1:32" ht="12.75">
      <c r="A15" s="4" t="s">
        <v>28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</v>
      </c>
      <c r="AB15" s="3"/>
      <c r="AC15" s="3"/>
      <c r="AD15" s="3"/>
      <c r="AE15" s="3"/>
      <c r="AF15">
        <f t="shared" si="1"/>
        <v>0</v>
      </c>
    </row>
    <row r="16" spans="1:32" ht="12.75">
      <c r="A16" s="4" t="s">
        <v>29</v>
      </c>
      <c r="B16" s="3">
        <v>3</v>
      </c>
      <c r="C16" s="3">
        <v>2</v>
      </c>
      <c r="D16" s="3">
        <v>2</v>
      </c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5</v>
      </c>
      <c r="AE16" s="3">
        <v>2</v>
      </c>
      <c r="AF16">
        <f t="shared" si="1"/>
        <v>5</v>
      </c>
    </row>
    <row r="17" spans="1:32" ht="12.75">
      <c r="A17" s="4" t="s">
        <v>30</v>
      </c>
      <c r="B17" s="3">
        <v>10</v>
      </c>
      <c r="C17" s="3">
        <v>2</v>
      </c>
      <c r="D17" s="3">
        <v>1</v>
      </c>
      <c r="E17" s="3"/>
      <c r="F17" s="3"/>
      <c r="G17" s="3"/>
      <c r="K17" s="3"/>
      <c r="L17" s="3">
        <v>1</v>
      </c>
      <c r="M17" s="3"/>
      <c r="N17" s="3"/>
      <c r="O17" s="3"/>
      <c r="P17" s="3">
        <v>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v>1</v>
      </c>
      <c r="AB17" s="3"/>
      <c r="AC17" s="3"/>
      <c r="AD17" s="3">
        <v>10</v>
      </c>
      <c r="AE17" s="3">
        <v>2</v>
      </c>
      <c r="AF17">
        <f t="shared" si="1"/>
        <v>10</v>
      </c>
    </row>
    <row r="18" spans="1:32" ht="12.75">
      <c r="A18" s="4" t="s">
        <v>31</v>
      </c>
      <c r="B18" s="3">
        <v>12</v>
      </c>
      <c r="C18" s="3">
        <v>2</v>
      </c>
      <c r="D18" s="3">
        <v>1</v>
      </c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3"/>
      <c r="P18" s="3">
        <v>1</v>
      </c>
      <c r="Q18" s="3"/>
      <c r="R18" s="3">
        <v>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12</v>
      </c>
      <c r="AE18" s="3">
        <v>1</v>
      </c>
      <c r="AF18">
        <f t="shared" si="1"/>
        <v>12</v>
      </c>
    </row>
    <row r="19" spans="1:32" ht="12.75">
      <c r="A19" s="4" t="s">
        <v>32</v>
      </c>
      <c r="B19" s="3">
        <v>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2</v>
      </c>
      <c r="Q19" s="3"/>
      <c r="R19" s="3">
        <v>1</v>
      </c>
      <c r="S19" s="3"/>
      <c r="T19" s="3"/>
      <c r="U19" s="3"/>
      <c r="V19" s="3">
        <v>1</v>
      </c>
      <c r="W19" s="3"/>
      <c r="X19" s="3"/>
      <c r="Y19" s="3"/>
      <c r="Z19" s="3"/>
      <c r="AA19" s="3"/>
      <c r="AB19" s="3"/>
      <c r="AC19" s="3"/>
      <c r="AD19" s="3">
        <v>5</v>
      </c>
      <c r="AE19" s="3"/>
      <c r="AF19">
        <f t="shared" si="1"/>
        <v>6</v>
      </c>
    </row>
    <row r="20" spans="1:32" ht="12.75">
      <c r="A20" s="4" t="s">
        <v>33</v>
      </c>
      <c r="B20" s="3">
        <v>21</v>
      </c>
      <c r="C20" s="3">
        <v>3</v>
      </c>
      <c r="D20" s="3">
        <v>1</v>
      </c>
      <c r="E20" s="3"/>
      <c r="F20" s="3"/>
      <c r="G20" s="3"/>
      <c r="H20" s="3">
        <v>1</v>
      </c>
      <c r="I20" s="3"/>
      <c r="J20" s="3"/>
      <c r="K20" s="3"/>
      <c r="L20" s="3"/>
      <c r="M20" s="3"/>
      <c r="N20" s="3"/>
      <c r="O20" s="3"/>
      <c r="P20" s="3">
        <v>15</v>
      </c>
      <c r="Q20" s="3"/>
      <c r="R20" s="3"/>
      <c r="S20" s="3"/>
      <c r="T20" s="3"/>
      <c r="U20" s="3">
        <v>2</v>
      </c>
      <c r="V20" s="3">
        <v>13</v>
      </c>
      <c r="W20" s="3"/>
      <c r="X20" s="3"/>
      <c r="Y20" s="3"/>
      <c r="Z20" s="3"/>
      <c r="AA20" s="3"/>
      <c r="AB20" s="3"/>
      <c r="AC20" s="3"/>
      <c r="AD20" s="3">
        <v>7</v>
      </c>
      <c r="AE20" s="3">
        <v>1</v>
      </c>
      <c r="AF20">
        <f t="shared" si="1"/>
        <v>7</v>
      </c>
    </row>
    <row r="21" spans="1:32" ht="12.75">
      <c r="A21" s="3" t="s">
        <v>15</v>
      </c>
      <c r="B21" s="3">
        <f aca="true" t="shared" si="2" ref="B21:AC21">SUM(B22:B35)</f>
        <v>25</v>
      </c>
      <c r="C21" s="3">
        <f t="shared" si="2"/>
        <v>4</v>
      </c>
      <c r="D21" s="3">
        <f t="shared" si="2"/>
        <v>5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4</v>
      </c>
      <c r="I21" s="3">
        <f t="shared" si="2"/>
        <v>0</v>
      </c>
      <c r="J21" s="3">
        <f t="shared" si="2"/>
        <v>0</v>
      </c>
      <c r="K21" s="3">
        <f t="shared" si="2"/>
        <v>1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f t="shared" si="2"/>
        <v>5</v>
      </c>
      <c r="Q21" s="3">
        <f t="shared" si="2"/>
        <v>0</v>
      </c>
      <c r="R21" s="3">
        <f t="shared" si="2"/>
        <v>0</v>
      </c>
      <c r="S21" s="3">
        <f t="shared" si="2"/>
        <v>0</v>
      </c>
      <c r="T21" s="3">
        <f t="shared" si="2"/>
        <v>0</v>
      </c>
      <c r="U21" s="3">
        <f t="shared" si="2"/>
        <v>4</v>
      </c>
      <c r="V21" s="3">
        <f t="shared" si="2"/>
        <v>0</v>
      </c>
      <c r="W21" s="3">
        <f t="shared" si="2"/>
        <v>0</v>
      </c>
      <c r="X21" s="3">
        <f t="shared" si="2"/>
        <v>0</v>
      </c>
      <c r="Y21" s="3">
        <f t="shared" si="2"/>
        <v>0</v>
      </c>
      <c r="Z21" s="3">
        <f t="shared" si="2"/>
        <v>0</v>
      </c>
      <c r="AA21" s="3">
        <f t="shared" si="2"/>
        <v>0</v>
      </c>
      <c r="AB21" s="3">
        <f t="shared" si="2"/>
        <v>0</v>
      </c>
      <c r="AC21" s="3">
        <f t="shared" si="2"/>
        <v>1</v>
      </c>
      <c r="AD21" s="3">
        <v>23</v>
      </c>
      <c r="AE21" s="3">
        <v>3</v>
      </c>
      <c r="AF21">
        <f t="shared" si="1"/>
        <v>25</v>
      </c>
    </row>
    <row r="22" spans="1:32" ht="12.75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>SUM(Q22:AC22)</f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>
        <f>B22+D22-P22</f>
        <v>0</v>
      </c>
    </row>
    <row r="23" spans="1:32" ht="12.75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aca="true" t="shared" si="3" ref="P23:P31">SUM(Q23:AC23)</f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>
        <f t="shared" si="1"/>
        <v>0</v>
      </c>
    </row>
    <row r="24" spans="1:32" ht="12.75">
      <c r="A24" s="4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3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>
        <f t="shared" si="1"/>
        <v>0</v>
      </c>
    </row>
    <row r="25" spans="1:32" ht="12.75">
      <c r="A25" s="4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>
        <f t="shared" si="1"/>
        <v>0</v>
      </c>
    </row>
    <row r="26" spans="1:32" ht="12.75">
      <c r="A26" s="4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3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>
        <f t="shared" si="1"/>
        <v>0</v>
      </c>
    </row>
    <row r="27" spans="1:32" ht="12.75">
      <c r="A27" s="4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>
        <f t="shared" si="1"/>
        <v>0</v>
      </c>
    </row>
    <row r="28" spans="1:32" ht="12.75">
      <c r="A28" s="4" t="s">
        <v>26</v>
      </c>
      <c r="B28" s="3">
        <v>2</v>
      </c>
      <c r="C28" s="3">
        <v>1</v>
      </c>
      <c r="D28" s="3">
        <v>2</v>
      </c>
      <c r="E28" s="3"/>
      <c r="F28" s="3"/>
      <c r="G28" s="3"/>
      <c r="H28" s="3">
        <v>1</v>
      </c>
      <c r="I28" s="3"/>
      <c r="J28" s="3"/>
      <c r="K28" s="3">
        <v>1</v>
      </c>
      <c r="L28" s="3"/>
      <c r="M28" s="3"/>
      <c r="N28" s="3"/>
      <c r="O28" s="3"/>
      <c r="P28" s="3">
        <f t="shared" si="3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4</v>
      </c>
      <c r="AE28" s="3">
        <v>1</v>
      </c>
      <c r="AF28">
        <f t="shared" si="1"/>
        <v>4</v>
      </c>
    </row>
    <row r="29" spans="1:32" ht="12.75">
      <c r="A29" s="4" t="s">
        <v>27</v>
      </c>
      <c r="B29" s="3">
        <v>1</v>
      </c>
      <c r="C29" s="3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3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1</v>
      </c>
      <c r="AE29" s="3">
        <v>1</v>
      </c>
      <c r="AF29">
        <f t="shared" si="1"/>
        <v>1</v>
      </c>
    </row>
    <row r="30" spans="1:32" ht="12.75">
      <c r="A30" s="4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3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>
        <f t="shared" si="1"/>
        <v>0</v>
      </c>
    </row>
    <row r="31" spans="1:32" ht="12.75">
      <c r="A31" s="4" t="s">
        <v>29</v>
      </c>
      <c r="B31" s="3">
        <v>3</v>
      </c>
      <c r="C31" s="3">
        <v>1</v>
      </c>
      <c r="D31" s="3">
        <v>1</v>
      </c>
      <c r="E31" s="3"/>
      <c r="F31" s="3"/>
      <c r="G31" s="3"/>
      <c r="H31" s="3">
        <v>1</v>
      </c>
      <c r="I31" s="3"/>
      <c r="J31" s="3"/>
      <c r="K31" s="3"/>
      <c r="L31" s="3"/>
      <c r="M31" s="3"/>
      <c r="N31" s="3"/>
      <c r="O31" s="3"/>
      <c r="P31" s="3">
        <f t="shared" si="3"/>
        <v>1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1</v>
      </c>
      <c r="AD31" s="3">
        <v>3</v>
      </c>
      <c r="AE31" s="3"/>
      <c r="AF31">
        <f t="shared" si="1"/>
        <v>3</v>
      </c>
    </row>
    <row r="32" spans="1:32" ht="12.75">
      <c r="A32" s="4" t="s">
        <v>30</v>
      </c>
      <c r="B32" s="3">
        <v>5</v>
      </c>
      <c r="C32" s="3"/>
      <c r="D32" s="3"/>
      <c r="E32" s="3"/>
      <c r="F32" s="3"/>
      <c r="G32" s="3"/>
      <c r="H32" s="3"/>
      <c r="I32" s="3"/>
      <c r="K32" s="3"/>
      <c r="L32" s="3"/>
      <c r="M32" s="3"/>
      <c r="N32" s="3"/>
      <c r="O32" s="3"/>
      <c r="P32" s="3">
        <f>SUM(Q32:AC32)</f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3</v>
      </c>
      <c r="AE32" s="3"/>
      <c r="AF32">
        <f t="shared" si="1"/>
        <v>5</v>
      </c>
    </row>
    <row r="33" spans="1:32" ht="12.75">
      <c r="A33" s="4" t="s">
        <v>31</v>
      </c>
      <c r="B33" s="3">
        <v>6</v>
      </c>
      <c r="C33" s="3"/>
      <c r="D33" s="3">
        <v>1</v>
      </c>
      <c r="E33" s="3"/>
      <c r="F33" s="3"/>
      <c r="G33" s="3"/>
      <c r="H33" s="3">
        <v>1</v>
      </c>
      <c r="I33" s="3"/>
      <c r="J33" s="3"/>
      <c r="K33" s="3"/>
      <c r="L33" s="3"/>
      <c r="M33" s="3"/>
      <c r="N33" s="3"/>
      <c r="O33" s="3"/>
      <c r="P33" s="3">
        <f>SUM(Q33:AC33)</f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7</v>
      </c>
      <c r="AE33" s="3"/>
      <c r="AF33">
        <f t="shared" si="1"/>
        <v>7</v>
      </c>
    </row>
    <row r="34" spans="1:32" ht="12.75">
      <c r="A34" s="4" t="s">
        <v>32</v>
      </c>
      <c r="B34" s="3">
        <v>2</v>
      </c>
      <c r="C34" s="3">
        <v>1</v>
      </c>
      <c r="D34" s="3">
        <v>1</v>
      </c>
      <c r="E34" s="3"/>
      <c r="F34" s="3"/>
      <c r="G34" s="3"/>
      <c r="H34" s="3">
        <v>1</v>
      </c>
      <c r="I34" s="3"/>
      <c r="J34" s="3"/>
      <c r="K34" s="3"/>
      <c r="L34" s="3"/>
      <c r="M34" s="3"/>
      <c r="N34" s="3"/>
      <c r="O34" s="3"/>
      <c r="P34" s="3">
        <f>SUM(Q34:AC34)</f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3</v>
      </c>
      <c r="AE34" s="3">
        <v>1</v>
      </c>
      <c r="AF34">
        <f t="shared" si="1"/>
        <v>3</v>
      </c>
    </row>
    <row r="35" spans="1:32" ht="12.75">
      <c r="A35" s="4" t="s">
        <v>33</v>
      </c>
      <c r="B35" s="3">
        <v>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>SUM(Q35:AC35)</f>
        <v>4</v>
      </c>
      <c r="Q35" s="3"/>
      <c r="R35" s="3"/>
      <c r="S35" s="3"/>
      <c r="T35" s="3"/>
      <c r="U35" s="3">
        <v>4</v>
      </c>
      <c r="V35" s="3"/>
      <c r="W35" s="3"/>
      <c r="X35" s="3"/>
      <c r="Y35" s="3"/>
      <c r="Z35" s="3"/>
      <c r="AA35" s="3"/>
      <c r="AB35" s="3"/>
      <c r="AC35" s="3"/>
      <c r="AD35" s="3">
        <v>2</v>
      </c>
      <c r="AE35" s="3"/>
      <c r="AF35">
        <f t="shared" si="1"/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3">
      <selection activeCell="A1" sqref="A1:IV1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3.8515625" style="0" customWidth="1"/>
    <col min="4" max="6" width="3.7109375" style="0" customWidth="1"/>
    <col min="7" max="7" width="4.28125" style="0" customWidth="1"/>
    <col min="8" max="8" width="3.8515625" style="0" customWidth="1"/>
    <col min="9" max="9" width="3.7109375" style="0" customWidth="1"/>
    <col min="10" max="10" width="4.28125" style="0" customWidth="1"/>
    <col min="11" max="11" width="4.57421875" style="0" customWidth="1"/>
    <col min="12" max="12" width="4.00390625" style="0" customWidth="1"/>
    <col min="13" max="13" width="3.8515625" style="0" customWidth="1"/>
    <col min="14" max="14" width="4.00390625" style="0" customWidth="1"/>
    <col min="15" max="15" width="4.140625" style="0" customWidth="1"/>
    <col min="16" max="17" width="4.421875" style="0" customWidth="1"/>
    <col min="18" max="18" width="4.7109375" style="0" customWidth="1"/>
    <col min="19" max="19" width="4.57421875" style="0" customWidth="1"/>
    <col min="20" max="20" width="4.28125" style="0" customWidth="1"/>
    <col min="21" max="21" width="3.7109375" style="0" customWidth="1"/>
    <col min="22" max="22" width="3.8515625" style="0" customWidth="1"/>
    <col min="23" max="23" width="4.140625" style="0" customWidth="1"/>
    <col min="24" max="26" width="4.28125" style="0" customWidth="1"/>
    <col min="27" max="27" width="4.00390625" style="0" customWidth="1"/>
    <col min="28" max="29" width="4.28125" style="0" customWidth="1"/>
    <col min="30" max="31" width="4.00390625" style="0" customWidth="1"/>
  </cols>
  <sheetData>
    <row r="1" ht="12.75">
      <c r="C1" s="8" t="s">
        <v>64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83.7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f>SUM(B7:B20)</f>
        <v>20</v>
      </c>
      <c r="C6" s="3"/>
      <c r="D6" s="3">
        <v>7</v>
      </c>
      <c r="E6" s="3"/>
      <c r="F6" s="3"/>
      <c r="G6" s="3"/>
      <c r="H6" s="3"/>
      <c r="I6" s="3"/>
      <c r="J6" s="3">
        <v>5</v>
      </c>
      <c r="K6" s="3">
        <v>1</v>
      </c>
      <c r="L6" s="3"/>
      <c r="M6" s="3"/>
      <c r="N6" s="3">
        <v>1</v>
      </c>
      <c r="O6" s="3"/>
      <c r="P6" s="3">
        <v>5</v>
      </c>
      <c r="Q6" s="3"/>
      <c r="R6" s="3"/>
      <c r="S6" s="3"/>
      <c r="T6" s="3"/>
      <c r="U6" s="3"/>
      <c r="V6" s="3">
        <v>2</v>
      </c>
      <c r="W6" s="3"/>
      <c r="X6" s="3"/>
      <c r="Y6" s="3"/>
      <c r="Z6" s="3">
        <v>3</v>
      </c>
      <c r="AA6" s="3"/>
      <c r="AB6" s="3"/>
      <c r="AC6" s="3"/>
      <c r="AD6" s="3">
        <v>22</v>
      </c>
      <c r="AE6" s="3"/>
    </row>
    <row r="7" spans="1:31" ht="12.75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>
      <c r="A9" s="4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>
      <c r="A10" s="4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>
      <c r="A11" s="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>
      <c r="A12" s="4" t="s">
        <v>25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>
      <c r="A13" s="4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>
      <c r="A14" s="4" t="s">
        <v>27</v>
      </c>
      <c r="B14" s="3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>
      <c r="A15" s="4" t="s">
        <v>28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2.75">
      <c r="A16" s="4" t="s">
        <v>29</v>
      </c>
      <c r="B16" s="3">
        <v>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2.75">
      <c r="A17" s="4" t="s">
        <v>30</v>
      </c>
      <c r="B17" s="3">
        <v>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2.75">
      <c r="A18" s="4" t="s">
        <v>31</v>
      </c>
      <c r="B18" s="3">
        <v>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>
      <c r="A19" s="4" t="s">
        <v>32</v>
      </c>
      <c r="B19" s="3">
        <v>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>
      <c r="A20" s="4" t="s">
        <v>33</v>
      </c>
      <c r="B20" s="3">
        <v>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>
      <c r="A21" s="3" t="s">
        <v>15</v>
      </c>
      <c r="B21" s="3">
        <f>SUM(B22:B35)</f>
        <v>25</v>
      </c>
      <c r="C21" s="3">
        <v>2</v>
      </c>
      <c r="D21" s="3">
        <v>9</v>
      </c>
      <c r="E21" s="3">
        <v>4</v>
      </c>
      <c r="F21" s="3">
        <v>1</v>
      </c>
      <c r="G21" s="3">
        <v>6</v>
      </c>
      <c r="H21" s="3"/>
      <c r="I21" s="3"/>
      <c r="J21" s="3">
        <v>7</v>
      </c>
      <c r="K21" s="3"/>
      <c r="L21" s="3">
        <v>1</v>
      </c>
      <c r="M21" s="3"/>
      <c r="N21" s="3">
        <v>1</v>
      </c>
      <c r="O21" s="3"/>
      <c r="P21" s="3">
        <v>9</v>
      </c>
      <c r="Q21" s="3"/>
      <c r="R21" s="3">
        <v>2</v>
      </c>
      <c r="S21" s="3"/>
      <c r="T21" s="3"/>
      <c r="U21" s="3">
        <v>7</v>
      </c>
      <c r="V21" s="3">
        <v>1</v>
      </c>
      <c r="W21" s="3"/>
      <c r="X21" s="3"/>
      <c r="Y21" s="3"/>
      <c r="Z21" s="3">
        <v>2</v>
      </c>
      <c r="AA21" s="3"/>
      <c r="AB21" s="3"/>
      <c r="AC21" s="3"/>
      <c r="AD21" s="3">
        <v>25</v>
      </c>
      <c r="AE21" s="3"/>
    </row>
    <row r="22" spans="1:31" ht="12.75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4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4" t="s">
        <v>23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>
      <c r="A26" s="4" t="s">
        <v>24</v>
      </c>
      <c r="B26" s="3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>
      <c r="A27" s="4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>
      <c r="A28" s="4" t="s">
        <v>26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>
      <c r="A29" s="4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>
      <c r="A30" s="4" t="s">
        <v>28</v>
      </c>
      <c r="B30" s="3"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4" t="s">
        <v>29</v>
      </c>
      <c r="B31" s="3">
        <v>5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>
      <c r="A32" s="4" t="s">
        <v>30</v>
      </c>
      <c r="B32" s="3">
        <v>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>
      <c r="A33" s="4" t="s">
        <v>31</v>
      </c>
      <c r="B33" s="3">
        <v>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>
      <c r="A34" s="4" t="s">
        <v>32</v>
      </c>
      <c r="B34" s="3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.75">
      <c r="A35" s="4" t="s">
        <v>33</v>
      </c>
      <c r="B35" s="3">
        <v>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</sheetData>
  <mergeCells count="32"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D3:AD5"/>
    <mergeCell ref="U4:U5"/>
    <mergeCell ref="Y4:Y5"/>
    <mergeCell ref="W4:W5"/>
    <mergeCell ref="X4:X5"/>
    <mergeCell ref="AC4:AC5"/>
    <mergeCell ref="V4:V5"/>
    <mergeCell ref="H4:H5"/>
    <mergeCell ref="G4:G5"/>
    <mergeCell ref="T4:T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6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Y38" sqref="Y38"/>
    </sheetView>
  </sheetViews>
  <sheetFormatPr defaultColWidth="9.140625" defaultRowHeight="12.75"/>
  <cols>
    <col min="1" max="1" width="5.28125" style="0" customWidth="1"/>
    <col min="2" max="2" width="4.28125" style="0" customWidth="1"/>
    <col min="3" max="4" width="4.00390625" style="0" customWidth="1"/>
    <col min="5" max="5" width="4.28125" style="0" customWidth="1"/>
    <col min="6" max="6" width="3.57421875" style="0" customWidth="1"/>
    <col min="7" max="7" width="4.57421875" style="0" customWidth="1"/>
    <col min="8" max="8" width="4.140625" style="0" customWidth="1"/>
    <col min="9" max="9" width="4.28125" style="0" customWidth="1"/>
    <col min="10" max="11" width="4.421875" style="0" customWidth="1"/>
    <col min="12" max="12" width="4.28125" style="0" customWidth="1"/>
    <col min="13" max="13" width="4.140625" style="0" customWidth="1"/>
    <col min="14" max="15" width="4.28125" style="0" customWidth="1"/>
    <col min="16" max="19" width="4.421875" style="0" customWidth="1"/>
    <col min="20" max="20" width="4.57421875" style="0" customWidth="1"/>
    <col min="21" max="23" width="4.28125" style="0" customWidth="1"/>
    <col min="24" max="25" width="4.00390625" style="0" customWidth="1"/>
    <col min="26" max="26" width="4.57421875" style="0" customWidth="1"/>
    <col min="27" max="27" width="4.140625" style="0" customWidth="1"/>
    <col min="28" max="28" width="4.28125" style="0" customWidth="1"/>
    <col min="29" max="29" width="4.140625" style="0" customWidth="1"/>
    <col min="30" max="31" width="4.00390625" style="0" customWidth="1"/>
  </cols>
  <sheetData>
    <row r="1" ht="12.75">
      <c r="C1" s="8" t="s">
        <v>65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71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2" ht="12" customHeight="1">
      <c r="A6" s="3" t="s">
        <v>14</v>
      </c>
      <c r="B6" s="3">
        <f aca="true" t="shared" si="0" ref="B6:AC6">SUM(B7:B20)</f>
        <v>63</v>
      </c>
      <c r="C6" s="3">
        <f t="shared" si="0"/>
        <v>23</v>
      </c>
      <c r="D6" s="3">
        <f t="shared" si="0"/>
        <v>6</v>
      </c>
      <c r="E6" s="3">
        <f t="shared" si="0"/>
        <v>0</v>
      </c>
      <c r="F6" s="3">
        <f t="shared" si="0"/>
        <v>0</v>
      </c>
      <c r="G6" s="3">
        <f t="shared" si="0"/>
        <v>2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>B6+D6-AD6</f>
        <v>23</v>
      </c>
      <c r="Q6" s="3">
        <f t="shared" si="0"/>
        <v>0</v>
      </c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1</v>
      </c>
      <c r="V6" s="3">
        <f>SUM(V7:V20)</f>
        <v>6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0"/>
        <v>0</v>
      </c>
      <c r="AB6" s="3">
        <f t="shared" si="0"/>
        <v>0</v>
      </c>
      <c r="AC6" s="3">
        <f t="shared" si="0"/>
        <v>1</v>
      </c>
      <c r="AD6" s="3">
        <f>SUM(AD7:AD20)</f>
        <v>46</v>
      </c>
      <c r="AE6" s="3"/>
      <c r="AF6" s="13"/>
    </row>
    <row r="7" spans="1:32" ht="12" customHeight="1">
      <c r="A7" s="4" t="s">
        <v>20</v>
      </c>
      <c r="B7" s="3"/>
      <c r="C7" s="3"/>
      <c r="D7" s="3">
        <f>SUM(E7:O7)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aca="true" t="shared" si="1" ref="P7:P35">B7+D7-AD7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3"/>
    </row>
    <row r="8" spans="1:32" ht="12" customHeight="1">
      <c r="A8" s="4" t="s">
        <v>21</v>
      </c>
      <c r="B8" s="3"/>
      <c r="C8" s="3"/>
      <c r="D8" s="3">
        <f aca="true" t="shared" si="2" ref="D8:D20">SUM(E8:O8)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1"/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3"/>
    </row>
    <row r="9" spans="1:32" ht="12" customHeight="1">
      <c r="A9" s="4" t="s">
        <v>22</v>
      </c>
      <c r="B9" s="3"/>
      <c r="C9" s="3"/>
      <c r="D9" s="3">
        <f t="shared" si="2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1"/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3"/>
    </row>
    <row r="10" spans="1:32" ht="12" customHeight="1">
      <c r="A10" s="4" t="s">
        <v>23</v>
      </c>
      <c r="B10" s="3"/>
      <c r="C10" s="3"/>
      <c r="D10" s="3">
        <f t="shared" si="2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1"/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3"/>
    </row>
    <row r="11" spans="1:32" ht="12" customHeight="1">
      <c r="A11" s="4" t="s">
        <v>24</v>
      </c>
      <c r="B11" s="3">
        <v>4</v>
      </c>
      <c r="C11" s="3">
        <v>2</v>
      </c>
      <c r="D11" s="3">
        <f t="shared" si="2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1"/>
        <v>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F11" s="13"/>
    </row>
    <row r="12" spans="1:32" ht="12" customHeight="1">
      <c r="A12" s="4" t="s">
        <v>25</v>
      </c>
      <c r="B12" s="3">
        <v>3</v>
      </c>
      <c r="C12" s="3">
        <v>2</v>
      </c>
      <c r="D12" s="3">
        <f t="shared" si="2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1"/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</v>
      </c>
      <c r="AD12" s="3">
        <v>3</v>
      </c>
      <c r="AE12" s="3"/>
      <c r="AF12" s="13"/>
    </row>
    <row r="13" spans="1:32" ht="12" customHeight="1">
      <c r="A13" s="4" t="s">
        <v>26</v>
      </c>
      <c r="B13" s="3">
        <v>3</v>
      </c>
      <c r="C13" s="3">
        <v>1</v>
      </c>
      <c r="D13" s="3">
        <f t="shared" si="2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1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3</v>
      </c>
      <c r="AE13" s="3">
        <v>1</v>
      </c>
      <c r="AF13" s="13"/>
    </row>
    <row r="14" spans="1:32" ht="12" customHeight="1">
      <c r="A14" s="4" t="s">
        <v>27</v>
      </c>
      <c r="B14" s="3">
        <v>6</v>
      </c>
      <c r="C14" s="3">
        <v>3</v>
      </c>
      <c r="D14" s="3">
        <f t="shared" si="2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1"/>
        <v>3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3</v>
      </c>
      <c r="AE14" s="3">
        <v>2</v>
      </c>
      <c r="AF14" s="13"/>
    </row>
    <row r="15" spans="1:32" ht="12" customHeight="1">
      <c r="A15" s="4" t="s">
        <v>28</v>
      </c>
      <c r="B15" s="3">
        <v>3</v>
      </c>
      <c r="C15" s="3">
        <v>1</v>
      </c>
      <c r="D15" s="3">
        <v>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1"/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6</v>
      </c>
      <c r="AE15" s="3">
        <v>1</v>
      </c>
      <c r="AF15" s="13"/>
    </row>
    <row r="16" spans="1:32" ht="12" customHeight="1">
      <c r="A16" s="4" t="s">
        <v>29</v>
      </c>
      <c r="B16" s="3">
        <v>10</v>
      </c>
      <c r="C16" s="3">
        <v>6</v>
      </c>
      <c r="D16" s="3">
        <f t="shared" si="2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1"/>
        <v>7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3</v>
      </c>
      <c r="AE16" s="3">
        <v>3</v>
      </c>
      <c r="AF16" s="13"/>
    </row>
    <row r="17" spans="1:32" ht="12" customHeight="1">
      <c r="A17" s="4" t="s">
        <v>30</v>
      </c>
      <c r="B17" s="3">
        <v>9</v>
      </c>
      <c r="C17" s="3">
        <v>2</v>
      </c>
      <c r="D17" s="3">
        <v>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1"/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10</v>
      </c>
      <c r="AE17" s="3">
        <v>1</v>
      </c>
      <c r="AF17" s="13"/>
    </row>
    <row r="18" spans="1:32" ht="12" customHeight="1">
      <c r="A18" s="4" t="s">
        <v>31</v>
      </c>
      <c r="B18" s="3">
        <v>9</v>
      </c>
      <c r="C18" s="3">
        <v>2</v>
      </c>
      <c r="D18" s="3">
        <f t="shared" si="2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1"/>
        <v>0</v>
      </c>
      <c r="Q18" s="3"/>
      <c r="R18" s="3"/>
      <c r="S18" s="3"/>
      <c r="T18" s="3"/>
      <c r="V18" s="3"/>
      <c r="W18" s="3"/>
      <c r="X18" s="3"/>
      <c r="Y18" s="3"/>
      <c r="Z18" s="3"/>
      <c r="AA18" s="3"/>
      <c r="AB18" s="3"/>
      <c r="AC18" s="3"/>
      <c r="AD18" s="3">
        <v>9</v>
      </c>
      <c r="AE18" s="3">
        <v>6</v>
      </c>
      <c r="AF18" s="13"/>
    </row>
    <row r="19" spans="1:32" ht="12" customHeight="1">
      <c r="A19" s="4" t="s">
        <v>32</v>
      </c>
      <c r="B19" s="3">
        <v>7</v>
      </c>
      <c r="C19" s="3">
        <v>2</v>
      </c>
      <c r="D19" s="3">
        <f t="shared" si="2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1"/>
        <v>3</v>
      </c>
      <c r="Q19" s="3"/>
      <c r="R19" s="3"/>
      <c r="S19" s="3"/>
      <c r="T19" s="3"/>
      <c r="U19">
        <v>1</v>
      </c>
      <c r="V19" s="3">
        <v>2</v>
      </c>
      <c r="W19" s="3"/>
      <c r="X19" s="3"/>
      <c r="Y19" s="3"/>
      <c r="Z19" s="3"/>
      <c r="AA19" s="3"/>
      <c r="AB19" s="3"/>
      <c r="AC19" s="3"/>
      <c r="AD19" s="3">
        <v>4</v>
      </c>
      <c r="AE19" s="3">
        <v>2</v>
      </c>
      <c r="AF19" s="13"/>
    </row>
    <row r="20" spans="1:32" ht="12" customHeight="1">
      <c r="A20" s="4" t="s">
        <v>33</v>
      </c>
      <c r="B20" s="3">
        <v>9</v>
      </c>
      <c r="C20" s="3">
        <v>2</v>
      </c>
      <c r="D20" s="3">
        <f t="shared" si="2"/>
        <v>2</v>
      </c>
      <c r="E20" s="3"/>
      <c r="F20" s="3"/>
      <c r="G20" s="3">
        <v>2</v>
      </c>
      <c r="H20" s="3"/>
      <c r="I20" s="3"/>
      <c r="J20" s="3"/>
      <c r="K20" s="3"/>
      <c r="L20" s="3"/>
      <c r="M20" s="3"/>
      <c r="N20" s="3"/>
      <c r="O20" s="3"/>
      <c r="P20" s="3">
        <f t="shared" si="1"/>
        <v>6</v>
      </c>
      <c r="Q20" s="3"/>
      <c r="R20" s="3"/>
      <c r="S20" s="3"/>
      <c r="U20" s="3"/>
      <c r="V20" s="3">
        <v>4</v>
      </c>
      <c r="W20" s="3"/>
      <c r="X20" s="3"/>
      <c r="Y20" s="3"/>
      <c r="Z20" s="3"/>
      <c r="AA20" s="3"/>
      <c r="AB20" s="3"/>
      <c r="AC20" s="3"/>
      <c r="AD20" s="3">
        <v>5</v>
      </c>
      <c r="AE20" s="3">
        <v>1</v>
      </c>
      <c r="AF20" s="13"/>
    </row>
    <row r="21" spans="1:32" ht="12" customHeight="1">
      <c r="A21" s="3" t="s">
        <v>15</v>
      </c>
      <c r="B21" s="3">
        <f>SUM(B22:B35)</f>
        <v>37</v>
      </c>
      <c r="C21" s="3">
        <f>SUM(C22:C35)</f>
        <v>21</v>
      </c>
      <c r="D21" s="3">
        <f>SUM(D22:D35)</f>
        <v>6</v>
      </c>
      <c r="E21" s="3">
        <f>SUM(E22:E35)</f>
        <v>0</v>
      </c>
      <c r="F21" s="3">
        <f aca="true" t="shared" si="3" ref="F21:S21">SUM(F22:F35)</f>
        <v>0</v>
      </c>
      <c r="G21" s="3">
        <f t="shared" si="3"/>
        <v>6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3">
        <f>B21+D21-AD21</f>
        <v>7</v>
      </c>
      <c r="Q21" s="3">
        <f t="shared" si="3"/>
        <v>0</v>
      </c>
      <c r="R21" s="3">
        <f t="shared" si="3"/>
        <v>0</v>
      </c>
      <c r="S21" s="3">
        <f t="shared" si="3"/>
        <v>0</v>
      </c>
      <c r="T21" s="3">
        <f aca="true" t="shared" si="4" ref="T21:AC21">SUM(T22:T35)</f>
        <v>0</v>
      </c>
      <c r="U21" s="3">
        <f t="shared" si="4"/>
        <v>0</v>
      </c>
      <c r="V21" s="3">
        <f>SUM(V22:V35)</f>
        <v>7</v>
      </c>
      <c r="W21" s="3">
        <f t="shared" si="4"/>
        <v>0</v>
      </c>
      <c r="X21" s="3">
        <f t="shared" si="4"/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3">
        <f t="shared" si="4"/>
        <v>0</v>
      </c>
      <c r="AD21" s="3">
        <v>36</v>
      </c>
      <c r="AE21" s="3">
        <f>SUM(AE22:AE35)</f>
        <v>15</v>
      </c>
      <c r="AF21" s="13"/>
    </row>
    <row r="22" spans="1:32" ht="12" customHeight="1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1"/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0</v>
      </c>
      <c r="AE22" s="3"/>
      <c r="AF22" s="13"/>
    </row>
    <row r="23" spans="1:32" ht="12" customHeight="1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1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0</v>
      </c>
      <c r="AE23" s="3"/>
      <c r="AF23" s="13"/>
    </row>
    <row r="24" spans="1:32" ht="12" customHeight="1">
      <c r="A24" s="4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1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0</v>
      </c>
      <c r="AE24" s="3"/>
      <c r="AF24" s="13"/>
    </row>
    <row r="25" spans="1:32" ht="12" customHeight="1">
      <c r="A25" s="4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1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v>0</v>
      </c>
      <c r="AE25" s="3"/>
      <c r="AF25" s="13"/>
    </row>
    <row r="26" spans="1:32" ht="12" customHeight="1">
      <c r="A26" s="4" t="s">
        <v>24</v>
      </c>
      <c r="B26" s="3">
        <v>3</v>
      </c>
      <c r="C26" s="3">
        <v>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1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3</v>
      </c>
      <c r="AE26" s="3">
        <v>3</v>
      </c>
      <c r="AF26" s="13"/>
    </row>
    <row r="27" spans="1:32" ht="12" customHeight="1">
      <c r="A27" s="4" t="s">
        <v>25</v>
      </c>
      <c r="B27" s="3">
        <v>2</v>
      </c>
      <c r="C27" s="3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2</v>
      </c>
      <c r="AE27" s="3">
        <v>1</v>
      </c>
      <c r="AF27" s="13"/>
    </row>
    <row r="28" spans="1:32" ht="12" customHeight="1">
      <c r="A28" s="4" t="s">
        <v>26</v>
      </c>
      <c r="B28" s="3">
        <v>3</v>
      </c>
      <c r="C28" s="3">
        <v>2</v>
      </c>
      <c r="D28" s="3">
        <v>1</v>
      </c>
      <c r="E28" s="3"/>
      <c r="F28" s="3"/>
      <c r="G28" s="3">
        <v>1</v>
      </c>
      <c r="H28" s="3"/>
      <c r="I28" s="3"/>
      <c r="J28" s="3"/>
      <c r="K28" s="3"/>
      <c r="L28" s="3"/>
      <c r="M28" s="3"/>
      <c r="N28" s="3"/>
      <c r="O28" s="3"/>
      <c r="P28" s="3">
        <f t="shared" si="1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4</v>
      </c>
      <c r="AE28" s="3">
        <v>2</v>
      </c>
      <c r="AF28" s="13"/>
    </row>
    <row r="29" spans="1:32" ht="12" customHeight="1">
      <c r="A29" s="4" t="s">
        <v>27</v>
      </c>
      <c r="B29" s="3">
        <v>3</v>
      </c>
      <c r="C29" s="3">
        <v>1</v>
      </c>
      <c r="D29" s="3">
        <v>2</v>
      </c>
      <c r="E29" s="3"/>
      <c r="F29" s="3"/>
      <c r="G29" s="3">
        <v>2</v>
      </c>
      <c r="H29" s="3"/>
      <c r="I29" s="3"/>
      <c r="J29" s="3"/>
      <c r="K29" s="3"/>
      <c r="L29" s="3"/>
      <c r="M29" s="3"/>
      <c r="N29" s="3"/>
      <c r="O29" s="3"/>
      <c r="P29" s="3">
        <f t="shared" si="1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5</v>
      </c>
      <c r="AE29" s="3">
        <v>1</v>
      </c>
      <c r="AF29" s="13"/>
    </row>
    <row r="30" spans="1:32" ht="12" customHeight="1">
      <c r="A30" s="4" t="s">
        <v>28</v>
      </c>
      <c r="B30" s="3"/>
      <c r="C30" s="3"/>
      <c r="D30" s="3">
        <v>2</v>
      </c>
      <c r="E30" s="3"/>
      <c r="F30" s="3"/>
      <c r="G30" s="3">
        <v>2</v>
      </c>
      <c r="H30" s="3"/>
      <c r="I30" s="3"/>
      <c r="J30" s="3"/>
      <c r="K30" s="3"/>
      <c r="L30" s="3"/>
      <c r="M30" s="3"/>
      <c r="N30" s="3"/>
      <c r="O30" s="3"/>
      <c r="P30" s="3">
        <f t="shared" si="1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2</v>
      </c>
      <c r="AE30" s="3">
        <v>0</v>
      </c>
      <c r="AF30" s="13"/>
    </row>
    <row r="31" spans="1:32" ht="12" customHeight="1">
      <c r="A31" s="4" t="s">
        <v>29</v>
      </c>
      <c r="B31" s="3">
        <v>2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1"/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2</v>
      </c>
      <c r="AE31" s="3">
        <v>1</v>
      </c>
      <c r="AF31" s="13"/>
    </row>
    <row r="32" spans="1:32" ht="12" customHeight="1">
      <c r="A32" s="4" t="s">
        <v>30</v>
      </c>
      <c r="B32" s="3">
        <v>5</v>
      </c>
      <c r="C32" s="3">
        <v>2</v>
      </c>
      <c r="D32" s="3">
        <v>1</v>
      </c>
      <c r="E32" s="3"/>
      <c r="F32" s="3"/>
      <c r="G32" s="3">
        <v>1</v>
      </c>
      <c r="H32" s="3"/>
      <c r="I32" s="3"/>
      <c r="J32" s="3"/>
      <c r="K32" s="3"/>
      <c r="L32" s="3"/>
      <c r="M32" s="3"/>
      <c r="N32" s="3"/>
      <c r="O32" s="3"/>
      <c r="P32" s="3">
        <f t="shared" si="1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6</v>
      </c>
      <c r="AE32" s="3">
        <v>2</v>
      </c>
      <c r="AF32" s="13"/>
    </row>
    <row r="33" spans="1:32" ht="12" customHeight="1">
      <c r="A33" s="4" t="s">
        <v>31</v>
      </c>
      <c r="B33" s="3">
        <v>5</v>
      </c>
      <c r="C33" s="3">
        <v>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1"/>
        <v>3</v>
      </c>
      <c r="Q33" s="3"/>
      <c r="R33" s="3"/>
      <c r="S33" s="3"/>
      <c r="U33" s="3"/>
      <c r="V33" s="3">
        <v>3</v>
      </c>
      <c r="W33" s="3"/>
      <c r="X33" s="3"/>
      <c r="Y33" s="3"/>
      <c r="Z33" s="3"/>
      <c r="AA33" s="3"/>
      <c r="AB33" s="3"/>
      <c r="AC33" s="3"/>
      <c r="AD33" s="3">
        <v>2</v>
      </c>
      <c r="AE33" s="3">
        <v>0</v>
      </c>
      <c r="AF33" s="13"/>
    </row>
    <row r="34" spans="1:32" ht="12" customHeight="1">
      <c r="A34" s="4" t="s">
        <v>32</v>
      </c>
      <c r="B34" s="3">
        <v>9</v>
      </c>
      <c r="C34" s="3">
        <v>4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1"/>
        <v>2</v>
      </c>
      <c r="Q34" s="3"/>
      <c r="R34" s="3"/>
      <c r="S34" s="3"/>
      <c r="U34" s="3"/>
      <c r="V34" s="3">
        <v>2</v>
      </c>
      <c r="W34" s="3"/>
      <c r="X34" s="3"/>
      <c r="Y34" s="3"/>
      <c r="Z34" s="3"/>
      <c r="AA34" s="3"/>
      <c r="AB34" s="3"/>
      <c r="AC34" s="3"/>
      <c r="AD34" s="3">
        <v>7</v>
      </c>
      <c r="AE34" s="3">
        <v>3</v>
      </c>
      <c r="AF34" s="13"/>
    </row>
    <row r="35" spans="1:32" ht="12" customHeight="1">
      <c r="A35" s="4" t="s">
        <v>33</v>
      </c>
      <c r="B35" s="3">
        <v>5</v>
      </c>
      <c r="C35" s="3">
        <v>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1"/>
        <v>2</v>
      </c>
      <c r="Q35" s="3"/>
      <c r="R35" s="3"/>
      <c r="S35" s="3"/>
      <c r="U35" s="3"/>
      <c r="V35" s="3">
        <v>2</v>
      </c>
      <c r="W35" s="3"/>
      <c r="X35" s="3"/>
      <c r="Y35" s="3"/>
      <c r="Z35" s="3"/>
      <c r="AA35" s="3"/>
      <c r="AB35" s="3"/>
      <c r="AC35" s="3"/>
      <c r="AD35" s="3">
        <v>3</v>
      </c>
      <c r="AE35" s="3">
        <v>2</v>
      </c>
      <c r="AF35" s="13"/>
    </row>
    <row r="36" ht="12.75">
      <c r="T36" t="s">
        <v>73</v>
      </c>
    </row>
  </sheetData>
  <mergeCells count="32">
    <mergeCell ref="H4:H5"/>
    <mergeCell ref="G4:G5"/>
    <mergeCell ref="T4:T5"/>
    <mergeCell ref="I4:I5"/>
    <mergeCell ref="J4:J5"/>
    <mergeCell ref="AD3:AD5"/>
    <mergeCell ref="U4:U5"/>
    <mergeCell ref="Y4:Y5"/>
    <mergeCell ref="W4:W5"/>
    <mergeCell ref="X4:X5"/>
    <mergeCell ref="AC4:AC5"/>
    <mergeCell ref="V4:V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1" max="1" width="5.421875" style="0" customWidth="1"/>
    <col min="2" max="2" width="3.421875" style="0" customWidth="1"/>
    <col min="3" max="3" width="3.8515625" style="0" customWidth="1"/>
    <col min="4" max="4" width="3.7109375" style="0" customWidth="1"/>
    <col min="5" max="6" width="3.421875" style="0" customWidth="1"/>
    <col min="7" max="7" width="4.00390625" style="0" customWidth="1"/>
    <col min="8" max="8" width="4.28125" style="0" customWidth="1"/>
    <col min="9" max="9" width="3.28125" style="0" customWidth="1"/>
    <col min="10" max="10" width="4.00390625" style="0" customWidth="1"/>
    <col min="11" max="11" width="4.28125" style="0" customWidth="1"/>
    <col min="12" max="12" width="4.140625" style="0" customWidth="1"/>
    <col min="13" max="14" width="4.28125" style="0" customWidth="1"/>
    <col min="15" max="15" width="4.57421875" style="0" customWidth="1"/>
    <col min="16" max="17" width="3.8515625" style="0" customWidth="1"/>
    <col min="18" max="18" width="4.140625" style="0" customWidth="1"/>
    <col min="19" max="20" width="4.28125" style="0" customWidth="1"/>
    <col min="21" max="21" width="4.57421875" style="0" customWidth="1"/>
    <col min="22" max="22" width="4.140625" style="0" customWidth="1"/>
    <col min="23" max="23" width="4.28125" style="0" customWidth="1"/>
    <col min="24" max="24" width="3.8515625" style="0" customWidth="1"/>
    <col min="25" max="25" width="4.140625" style="0" customWidth="1"/>
    <col min="26" max="26" width="4.421875" style="0" customWidth="1"/>
    <col min="27" max="27" width="4.7109375" style="0" customWidth="1"/>
    <col min="28" max="28" width="4.140625" style="0" customWidth="1"/>
    <col min="29" max="30" width="4.7109375" style="0" customWidth="1"/>
    <col min="31" max="31" width="3.7109375" style="0" customWidth="1"/>
  </cols>
  <sheetData>
    <row r="1" ht="12.75">
      <c r="C1" s="8" t="s">
        <v>66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94.2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" customHeight="1">
      <c r="A6" s="3" t="s">
        <v>14</v>
      </c>
      <c r="B6" s="3">
        <f>SUM(B8:B20)</f>
        <v>2</v>
      </c>
      <c r="C6" s="3">
        <f aca="true" t="shared" si="0" ref="C6:AC6">SUM(C8:C20)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 t="shared" si="0"/>
        <v>0</v>
      </c>
      <c r="Q6" s="3"/>
      <c r="R6" s="3">
        <f t="shared" si="0"/>
        <v>0</v>
      </c>
      <c r="S6" s="3">
        <f t="shared" si="0"/>
        <v>0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0</v>
      </c>
      <c r="Y6" s="3">
        <f t="shared" si="0"/>
        <v>0</v>
      </c>
      <c r="Z6" s="3">
        <f t="shared" si="0"/>
        <v>0</v>
      </c>
      <c r="AA6" s="3">
        <f t="shared" si="0"/>
        <v>0</v>
      </c>
      <c r="AB6" s="3">
        <f t="shared" si="0"/>
        <v>0</v>
      </c>
      <c r="AC6" s="3">
        <f t="shared" si="0"/>
        <v>0</v>
      </c>
      <c r="AD6" s="3">
        <f>B6+D6-P6</f>
        <v>2</v>
      </c>
      <c r="AE6" s="3"/>
    </row>
    <row r="7" spans="1:31" ht="12" customHeight="1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>SUM(R7:AC7)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f aca="true" t="shared" si="1" ref="AD7:AD35">B7+D7-P7</f>
        <v>0</v>
      </c>
      <c r="AE7" s="3"/>
    </row>
    <row r="8" spans="1:31" ht="12" customHeight="1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aca="true" t="shared" si="2" ref="P8:P35">SUM(R8:AC8)</f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f t="shared" si="1"/>
        <v>0</v>
      </c>
      <c r="AE8" s="3"/>
    </row>
    <row r="9" spans="1:31" ht="12" customHeight="1">
      <c r="A9" s="4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2"/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f t="shared" si="1"/>
        <v>0</v>
      </c>
      <c r="AE9" s="3"/>
    </row>
    <row r="10" spans="1:31" ht="12" customHeight="1">
      <c r="A10" s="4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2"/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f t="shared" si="1"/>
        <v>0</v>
      </c>
      <c r="AE10" s="3"/>
    </row>
    <row r="11" spans="1:31" ht="12" customHeight="1">
      <c r="A11" s="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2"/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f t="shared" si="1"/>
        <v>0</v>
      </c>
      <c r="AE11" s="3"/>
    </row>
    <row r="12" spans="1:31" ht="12" customHeight="1">
      <c r="A12" s="4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2"/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f t="shared" si="1"/>
        <v>0</v>
      </c>
      <c r="AE12" s="3"/>
    </row>
    <row r="13" spans="1:31" ht="12" customHeight="1">
      <c r="A13" s="4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2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f t="shared" si="1"/>
        <v>0</v>
      </c>
      <c r="AE13" s="3"/>
    </row>
    <row r="14" spans="1:31" ht="12" customHeight="1">
      <c r="A14" s="4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2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f t="shared" si="1"/>
        <v>0</v>
      </c>
      <c r="AE14" s="3"/>
    </row>
    <row r="15" spans="1:31" ht="12" customHeight="1">
      <c r="A15" s="4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2"/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f t="shared" si="1"/>
        <v>0</v>
      </c>
      <c r="AE15" s="3"/>
    </row>
    <row r="16" spans="1:31" ht="12" customHeight="1">
      <c r="A16" s="4" t="s">
        <v>29</v>
      </c>
      <c r="B16" s="3">
        <v>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2"/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f t="shared" si="1"/>
        <v>1</v>
      </c>
      <c r="AE16" s="3"/>
    </row>
    <row r="17" spans="1:31" ht="12" customHeight="1">
      <c r="A17" s="4" t="s">
        <v>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2"/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f t="shared" si="1"/>
        <v>0</v>
      </c>
      <c r="AE17" s="3"/>
    </row>
    <row r="18" spans="1:31" ht="12" customHeight="1">
      <c r="A18" s="4" t="s">
        <v>31</v>
      </c>
      <c r="B18" s="3">
        <v>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2"/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f t="shared" si="1"/>
        <v>1</v>
      </c>
      <c r="AE18" s="3"/>
    </row>
    <row r="19" spans="1:31" ht="12" customHeight="1">
      <c r="A19" s="4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2"/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f t="shared" si="1"/>
        <v>0</v>
      </c>
      <c r="AE19" s="3"/>
    </row>
    <row r="20" spans="1:31" ht="12" customHeight="1">
      <c r="A20" s="4" t="s">
        <v>33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2"/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f t="shared" si="1"/>
        <v>0</v>
      </c>
      <c r="AE20" s="3"/>
    </row>
    <row r="21" spans="1:31" ht="12" customHeight="1">
      <c r="A21" s="3" t="s">
        <v>15</v>
      </c>
      <c r="B21" s="3">
        <v>4</v>
      </c>
      <c r="C21" s="3">
        <f>SUM(C22:C35)</f>
        <v>0</v>
      </c>
      <c r="D21" s="3">
        <f aca="true" t="shared" si="3" ref="D21:AC21">SUM(D22:D35)</f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3">
        <f t="shared" si="3"/>
        <v>3</v>
      </c>
      <c r="Q21" s="3"/>
      <c r="R21" s="3">
        <f t="shared" si="3"/>
        <v>0</v>
      </c>
      <c r="S21" s="3">
        <f t="shared" si="3"/>
        <v>0</v>
      </c>
      <c r="T21" s="3">
        <f t="shared" si="3"/>
        <v>0</v>
      </c>
      <c r="U21" s="3">
        <f t="shared" si="3"/>
        <v>0</v>
      </c>
      <c r="V21" s="3">
        <f t="shared" si="3"/>
        <v>3</v>
      </c>
      <c r="W21" s="3">
        <f t="shared" si="3"/>
        <v>0</v>
      </c>
      <c r="X21" s="3">
        <f t="shared" si="3"/>
        <v>0</v>
      </c>
      <c r="Y21" s="3">
        <f t="shared" si="3"/>
        <v>0</v>
      </c>
      <c r="Z21" s="3">
        <f t="shared" si="3"/>
        <v>0</v>
      </c>
      <c r="AA21" s="3">
        <f t="shared" si="3"/>
        <v>0</v>
      </c>
      <c r="AB21" s="3">
        <f t="shared" si="3"/>
        <v>0</v>
      </c>
      <c r="AC21" s="3">
        <f t="shared" si="3"/>
        <v>0</v>
      </c>
      <c r="AD21" s="3">
        <f t="shared" si="1"/>
        <v>1</v>
      </c>
      <c r="AE21" s="3"/>
    </row>
    <row r="22" spans="1:31" ht="12" customHeight="1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2"/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f t="shared" si="1"/>
        <v>0</v>
      </c>
      <c r="AE22" s="3"/>
    </row>
    <row r="23" spans="1:31" ht="12" customHeight="1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2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f t="shared" si="1"/>
        <v>0</v>
      </c>
      <c r="AE23" s="3"/>
    </row>
    <row r="24" spans="1:31" ht="12" customHeight="1">
      <c r="A24" s="4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2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f t="shared" si="1"/>
        <v>0</v>
      </c>
      <c r="AE24" s="3"/>
    </row>
    <row r="25" spans="1:31" ht="12" customHeight="1">
      <c r="A25" s="4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2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f t="shared" si="1"/>
        <v>0</v>
      </c>
      <c r="AE25" s="3"/>
    </row>
    <row r="26" spans="1:31" ht="12" customHeight="1">
      <c r="A26" s="4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2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f t="shared" si="1"/>
        <v>0</v>
      </c>
      <c r="AE26" s="3"/>
    </row>
    <row r="27" spans="1:31" ht="12" customHeight="1">
      <c r="A27" s="4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2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f t="shared" si="1"/>
        <v>0</v>
      </c>
      <c r="AE27" s="3"/>
    </row>
    <row r="28" spans="1:31" ht="12" customHeight="1">
      <c r="A28" s="4" t="s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2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f t="shared" si="1"/>
        <v>0</v>
      </c>
      <c r="AE28" s="3"/>
    </row>
    <row r="29" spans="1:31" ht="12" customHeight="1">
      <c r="A29" s="4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2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f t="shared" si="1"/>
        <v>0</v>
      </c>
      <c r="AE29" s="3"/>
    </row>
    <row r="30" spans="1:31" ht="12" customHeight="1">
      <c r="A30" s="4" t="s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2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f t="shared" si="1"/>
        <v>0</v>
      </c>
      <c r="AE30" s="3"/>
    </row>
    <row r="31" spans="1:31" ht="12" customHeight="1">
      <c r="A31" s="4" t="s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2"/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f t="shared" si="1"/>
        <v>0</v>
      </c>
      <c r="AE31" s="3"/>
    </row>
    <row r="32" spans="1:31" ht="12" customHeight="1">
      <c r="A32" s="4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2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f t="shared" si="1"/>
        <v>0</v>
      </c>
      <c r="AE32" s="3"/>
    </row>
    <row r="33" spans="1:31" ht="12" customHeight="1">
      <c r="A33" s="4" t="s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2"/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f t="shared" si="1"/>
        <v>0</v>
      </c>
      <c r="AE33" s="3"/>
    </row>
    <row r="34" spans="1:31" ht="12" customHeight="1">
      <c r="A34" s="4" t="s">
        <v>32</v>
      </c>
      <c r="B34" s="3">
        <v>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2"/>
        <v>3</v>
      </c>
      <c r="Q34" s="3"/>
      <c r="R34" s="3"/>
      <c r="S34" s="3"/>
      <c r="T34" s="3"/>
      <c r="U34" s="3"/>
      <c r="V34" s="3">
        <v>3</v>
      </c>
      <c r="X34" s="3"/>
      <c r="Y34" s="3"/>
      <c r="Z34" s="3"/>
      <c r="AA34" s="3"/>
      <c r="AB34" s="3"/>
      <c r="AC34" s="3"/>
      <c r="AD34" s="3">
        <f t="shared" si="1"/>
        <v>1</v>
      </c>
      <c r="AE34" s="3"/>
    </row>
    <row r="35" spans="1:31" ht="12" customHeight="1">
      <c r="A35" s="4" t="s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f t="shared" si="1"/>
        <v>0</v>
      </c>
      <c r="AE35" s="3"/>
    </row>
  </sheetData>
  <mergeCells count="32">
    <mergeCell ref="H4:H5"/>
    <mergeCell ref="G4:G5"/>
    <mergeCell ref="T4:T5"/>
    <mergeCell ref="I4:I5"/>
    <mergeCell ref="J4:J5"/>
    <mergeCell ref="AD3:AD5"/>
    <mergeCell ref="U4:U5"/>
    <mergeCell ref="Y4:Y5"/>
    <mergeCell ref="W4:W5"/>
    <mergeCell ref="X4:X5"/>
    <mergeCell ref="AC4:AC5"/>
    <mergeCell ref="V4:V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3">
      <selection activeCell="D20" sqref="D20"/>
    </sheetView>
  </sheetViews>
  <sheetFormatPr defaultColWidth="9.140625" defaultRowHeight="12.75"/>
  <cols>
    <col min="1" max="1" width="5.7109375" style="0" customWidth="1"/>
    <col min="2" max="2" width="3.8515625" style="0" customWidth="1"/>
    <col min="3" max="3" width="3.7109375" style="0" customWidth="1"/>
    <col min="4" max="4" width="6.00390625" style="0" customWidth="1"/>
    <col min="5" max="6" width="3.8515625" style="0" customWidth="1"/>
    <col min="7" max="7" width="5.7109375" style="0" customWidth="1"/>
    <col min="8" max="10" width="5.140625" style="0" customWidth="1"/>
    <col min="11" max="11" width="4.140625" style="0" customWidth="1"/>
    <col min="12" max="12" width="4.00390625" style="0" customWidth="1"/>
    <col min="13" max="14" width="4.421875" style="0" customWidth="1"/>
    <col min="15" max="15" width="4.7109375" style="0" customWidth="1"/>
    <col min="16" max="16" width="4.00390625" style="0" customWidth="1"/>
    <col min="17" max="17" width="4.28125" style="0" customWidth="1"/>
    <col min="18" max="18" width="4.421875" style="0" customWidth="1"/>
    <col min="19" max="19" width="4.8515625" style="0" customWidth="1"/>
    <col min="20" max="20" width="4.7109375" style="0" customWidth="1"/>
    <col min="21" max="21" width="5.00390625" style="0" customWidth="1"/>
    <col min="22" max="22" width="5.140625" style="0" customWidth="1"/>
    <col min="23" max="23" width="5.00390625" style="0" customWidth="1"/>
    <col min="24" max="24" width="4.421875" style="0" customWidth="1"/>
    <col min="25" max="25" width="4.8515625" style="0" customWidth="1"/>
    <col min="26" max="26" width="5.00390625" style="0" customWidth="1"/>
    <col min="27" max="27" width="5.140625" style="0" customWidth="1"/>
    <col min="28" max="28" width="4.8515625" style="0" customWidth="1"/>
    <col min="29" max="29" width="4.7109375" style="0" customWidth="1"/>
    <col min="30" max="31" width="4.8515625" style="0" customWidth="1"/>
  </cols>
  <sheetData>
    <row r="1" ht="12.75">
      <c r="C1" s="8" t="s">
        <v>67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21" t="s">
        <v>8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 customHeight="1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20" t="s">
        <v>50</v>
      </c>
      <c r="R4" s="20" t="s">
        <v>51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81.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f>SUM(B8:B20)</f>
        <v>59</v>
      </c>
      <c r="C6" s="3">
        <v>3</v>
      </c>
      <c r="D6" s="3"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P6" s="3">
        <f>B6+D6-AD6</f>
        <v>23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>
        <v>39</v>
      </c>
      <c r="AE6" s="3">
        <v>3</v>
      </c>
    </row>
    <row r="7" spans="1:31" ht="12.75">
      <c r="A7" s="4" t="s">
        <v>20</v>
      </c>
      <c r="B7" s="3"/>
      <c r="C7" s="3"/>
      <c r="D7" s="3">
        <f>SUM(E7:O7)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aca="true" t="shared" si="0" ref="P7:P20">B7+D7-AD7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>
      <c r="A8" s="4" t="s">
        <v>21</v>
      </c>
      <c r="B8" s="3"/>
      <c r="C8" s="3"/>
      <c r="D8" s="3">
        <f aca="true" t="shared" si="1" ref="D8:D20">SUM(E8:O8)</f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>
      <c r="A9" s="4" t="s">
        <v>22</v>
      </c>
      <c r="B9" s="3"/>
      <c r="C9" s="3"/>
      <c r="D9" s="3">
        <f t="shared" si="1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>
      <c r="A10" s="4" t="s">
        <v>23</v>
      </c>
      <c r="B10" s="3">
        <v>2</v>
      </c>
      <c r="C10" s="3"/>
      <c r="D10" s="3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0"/>
        <v>2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>
      <c r="A11" s="4" t="s">
        <v>24</v>
      </c>
      <c r="B11" s="3">
        <v>5</v>
      </c>
      <c r="C11" s="3">
        <v>1</v>
      </c>
      <c r="D11" s="3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v>1</v>
      </c>
      <c r="AE11" s="3">
        <v>1</v>
      </c>
    </row>
    <row r="12" spans="1:31" ht="12.75">
      <c r="A12" s="4" t="s">
        <v>25</v>
      </c>
      <c r="B12" s="3">
        <v>8</v>
      </c>
      <c r="C12" s="3"/>
      <c r="D12" s="3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2</v>
      </c>
      <c r="AE12" s="3"/>
    </row>
    <row r="13" spans="1:31" ht="12.75">
      <c r="A13" s="4" t="s">
        <v>26</v>
      </c>
      <c r="B13" s="3">
        <v>6</v>
      </c>
      <c r="C13" s="3"/>
      <c r="D13" s="3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6</v>
      </c>
      <c r="AE13" s="3"/>
    </row>
    <row r="14" spans="1:31" ht="12.75">
      <c r="A14" s="4" t="s">
        <v>27</v>
      </c>
      <c r="B14" s="3">
        <v>7</v>
      </c>
      <c r="C14" s="3"/>
      <c r="D14" s="3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7</v>
      </c>
      <c r="AE14" s="3">
        <v>1</v>
      </c>
    </row>
    <row r="15" spans="1:31" ht="12.75">
      <c r="A15" s="4" t="s">
        <v>28</v>
      </c>
      <c r="B15" s="3">
        <v>4</v>
      </c>
      <c r="C15" s="3"/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5</v>
      </c>
      <c r="AE15" s="3"/>
    </row>
    <row r="16" spans="1:31" ht="12.75">
      <c r="A16" s="4" t="s">
        <v>29</v>
      </c>
      <c r="B16" s="3">
        <v>9</v>
      </c>
      <c r="C16" s="3"/>
      <c r="D16" s="3">
        <f t="shared" si="1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3</v>
      </c>
      <c r="AE16" s="3"/>
    </row>
    <row r="17" spans="1:31" ht="12.75">
      <c r="A17" s="4" t="s">
        <v>30</v>
      </c>
      <c r="B17" s="3">
        <v>7</v>
      </c>
      <c r="C17" s="3"/>
      <c r="D17" s="3">
        <f t="shared" si="1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2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5</v>
      </c>
      <c r="AE17" s="3"/>
    </row>
    <row r="18" spans="1:31" ht="12.75">
      <c r="A18" s="4" t="s">
        <v>31</v>
      </c>
      <c r="B18" s="3">
        <v>7</v>
      </c>
      <c r="C18" s="3">
        <v>1</v>
      </c>
      <c r="D18" s="3">
        <f t="shared" si="1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0"/>
        <v>2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5</v>
      </c>
      <c r="AE18" s="3">
        <v>1</v>
      </c>
    </row>
    <row r="19" spans="1:31" ht="12.75">
      <c r="A19" s="4" t="s">
        <v>32</v>
      </c>
      <c r="B19" s="3">
        <v>3</v>
      </c>
      <c r="C19" s="3"/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0"/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4</v>
      </c>
      <c r="AE19" s="3"/>
    </row>
    <row r="20" spans="1:31" ht="12.75">
      <c r="A20" s="4" t="s">
        <v>33</v>
      </c>
      <c r="B20" s="3">
        <v>1</v>
      </c>
      <c r="C20" s="3"/>
      <c r="D20" s="3">
        <f t="shared" si="1"/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0"/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1</v>
      </c>
      <c r="AE20" s="3"/>
    </row>
    <row r="21" spans="1:31" ht="12.75">
      <c r="A21" s="3" t="s">
        <v>15</v>
      </c>
      <c r="B21" s="3">
        <f>SUM(B22:B35)</f>
        <v>29</v>
      </c>
      <c r="C21" s="3">
        <f aca="true" t="shared" si="2" ref="C21:O21">SUM(C22:C35)</f>
        <v>1</v>
      </c>
      <c r="D21" s="3">
        <f t="shared" si="2"/>
        <v>13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f>SUM(P22:P35)</f>
        <v>8</v>
      </c>
      <c r="Q21" s="3">
        <f>SUM(Q22:Q35)</f>
        <v>0</v>
      </c>
      <c r="R21" s="3">
        <f aca="true" t="shared" si="3" ref="R21:W21">SUM(R22:R35)</f>
        <v>0</v>
      </c>
      <c r="S21" s="3">
        <f t="shared" si="3"/>
        <v>0</v>
      </c>
      <c r="T21" s="3">
        <f t="shared" si="3"/>
        <v>0</v>
      </c>
      <c r="U21" s="3">
        <f t="shared" si="3"/>
        <v>0</v>
      </c>
      <c r="V21" s="3">
        <f t="shared" si="3"/>
        <v>0</v>
      </c>
      <c r="W21" s="3">
        <f t="shared" si="3"/>
        <v>0</v>
      </c>
      <c r="X21" s="3">
        <f aca="true" t="shared" si="4" ref="X21:AC21">SUM(X22:X35)</f>
        <v>0</v>
      </c>
      <c r="Y21" s="3">
        <f t="shared" si="4"/>
        <v>0</v>
      </c>
      <c r="Z21" s="3">
        <f t="shared" si="4"/>
        <v>0</v>
      </c>
      <c r="AA21" s="3">
        <f t="shared" si="4"/>
        <v>0</v>
      </c>
      <c r="AB21" s="3">
        <f t="shared" si="4"/>
        <v>0</v>
      </c>
      <c r="AC21" s="3">
        <f t="shared" si="4"/>
        <v>0</v>
      </c>
      <c r="AD21" s="3">
        <v>25</v>
      </c>
      <c r="AE21" s="3">
        <v>1</v>
      </c>
    </row>
    <row r="22" spans="1:31" ht="12.75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Y22" s="3"/>
      <c r="Z22" s="3"/>
      <c r="AA22" s="3"/>
      <c r="AB22" s="3"/>
      <c r="AC22" s="3"/>
      <c r="AD22" s="3"/>
      <c r="AE22" s="3"/>
    </row>
    <row r="23" spans="1:31" ht="12.75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4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4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>
      <c r="A26" s="4" t="s">
        <v>24</v>
      </c>
      <c r="B26" s="3">
        <v>4</v>
      </c>
      <c r="C26" s="3"/>
      <c r="D26" s="3">
        <v>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v>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1</v>
      </c>
      <c r="AE26" s="3"/>
    </row>
    <row r="27" spans="1:31" ht="12.75">
      <c r="A27" s="4" t="s">
        <v>25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2</v>
      </c>
      <c r="AE27" s="3"/>
    </row>
    <row r="28" spans="1:31" ht="12.75">
      <c r="A28" s="4" t="s">
        <v>26</v>
      </c>
      <c r="B28" s="3"/>
      <c r="C28" s="3"/>
      <c r="D28" s="3">
        <v>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2</v>
      </c>
      <c r="AE28" s="3"/>
    </row>
    <row r="29" spans="1:31" ht="12.75">
      <c r="A29" s="4" t="s">
        <v>27</v>
      </c>
      <c r="B29" s="3">
        <v>1</v>
      </c>
      <c r="C29" s="3"/>
      <c r="D29" s="3">
        <v>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0</v>
      </c>
      <c r="AE29" s="3"/>
    </row>
    <row r="30" spans="1:31" ht="12.75">
      <c r="A30" s="4" t="s">
        <v>28</v>
      </c>
      <c r="B30" s="3">
        <v>3</v>
      </c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2</v>
      </c>
      <c r="AE30" s="3"/>
    </row>
    <row r="31" spans="1:31" ht="12.75">
      <c r="A31" s="4" t="s">
        <v>29</v>
      </c>
      <c r="B31" s="3">
        <v>4</v>
      </c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4</v>
      </c>
      <c r="AE31" s="3"/>
    </row>
    <row r="32" spans="1:31" ht="12.75">
      <c r="A32" s="4" t="s">
        <v>30</v>
      </c>
      <c r="B32" s="3">
        <v>8</v>
      </c>
      <c r="C32" s="3"/>
      <c r="D32" s="3">
        <v>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1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6</v>
      </c>
      <c r="AE32" s="3"/>
    </row>
    <row r="33" spans="1:31" ht="12.75">
      <c r="A33" s="4" t="s">
        <v>31</v>
      </c>
      <c r="B33" s="3">
        <v>4</v>
      </c>
      <c r="C33" s="3">
        <v>1</v>
      </c>
      <c r="D33" s="3">
        <v>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6</v>
      </c>
      <c r="AE33" s="3">
        <v>1</v>
      </c>
    </row>
    <row r="34" spans="1:31" ht="12.75">
      <c r="A34" s="4" t="s">
        <v>32</v>
      </c>
      <c r="B34" s="3">
        <v>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2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2</v>
      </c>
      <c r="AE34" s="3"/>
    </row>
    <row r="35" spans="1:31" ht="12.75">
      <c r="A35" s="4" t="s">
        <v>33</v>
      </c>
      <c r="B35" s="3">
        <v>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3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E35" s="3"/>
    </row>
  </sheetData>
  <mergeCells count="33">
    <mergeCell ref="A2:A5"/>
    <mergeCell ref="B2:C2"/>
    <mergeCell ref="D2:O2"/>
    <mergeCell ref="P2:AC2"/>
    <mergeCell ref="AA4:AA5"/>
    <mergeCell ref="B3:B5"/>
    <mergeCell ref="D3:D5"/>
    <mergeCell ref="C3:C5"/>
    <mergeCell ref="Q4:Q5"/>
    <mergeCell ref="R4:R5"/>
    <mergeCell ref="AD2:AE2"/>
    <mergeCell ref="AE3:AE5"/>
    <mergeCell ref="E4:F4"/>
    <mergeCell ref="Q3:AC3"/>
    <mergeCell ref="K4:N4"/>
    <mergeCell ref="O4:O5"/>
    <mergeCell ref="P3:P5"/>
    <mergeCell ref="AB4:AB5"/>
    <mergeCell ref="E3:O3"/>
    <mergeCell ref="Z4:Z5"/>
    <mergeCell ref="AD3:AD5"/>
    <mergeCell ref="U4:U5"/>
    <mergeCell ref="Y4:Y5"/>
    <mergeCell ref="W4:W5"/>
    <mergeCell ref="X4:X5"/>
    <mergeCell ref="AC4:AC5"/>
    <mergeCell ref="V4:V5"/>
    <mergeCell ref="S4:S5"/>
    <mergeCell ref="H4:H5"/>
    <mergeCell ref="G4:G5"/>
    <mergeCell ref="T4:T5"/>
    <mergeCell ref="I4:I5"/>
    <mergeCell ref="J4:J5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29" sqref="AH29"/>
    </sheetView>
  </sheetViews>
  <sheetFormatPr defaultColWidth="9.140625" defaultRowHeight="12.75"/>
  <cols>
    <col min="1" max="1" width="5.8515625" style="0" customWidth="1"/>
    <col min="2" max="5" width="4.00390625" style="0" customWidth="1"/>
    <col min="6" max="6" width="3.8515625" style="0" customWidth="1"/>
    <col min="7" max="7" width="4.421875" style="0" customWidth="1"/>
    <col min="8" max="8" width="4.00390625" style="0" customWidth="1"/>
    <col min="9" max="9" width="4.281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140625" style="0" customWidth="1"/>
    <col min="14" max="14" width="4.57421875" style="0" customWidth="1"/>
    <col min="15" max="15" width="4.28125" style="0" customWidth="1"/>
    <col min="16" max="17" width="4.421875" style="0" customWidth="1"/>
    <col min="18" max="18" width="4.8515625" style="0" customWidth="1"/>
    <col min="19" max="20" width="4.57421875" style="0" customWidth="1"/>
    <col min="21" max="21" width="4.28125" style="0" customWidth="1"/>
    <col min="22" max="23" width="4.421875" style="0" customWidth="1"/>
    <col min="24" max="24" width="4.57421875" style="0" customWidth="1"/>
    <col min="25" max="25" width="4.421875" style="0" customWidth="1"/>
    <col min="26" max="26" width="3.8515625" style="0" customWidth="1"/>
    <col min="27" max="27" width="4.421875" style="0" customWidth="1"/>
    <col min="28" max="28" width="4.28125" style="0" customWidth="1"/>
    <col min="29" max="29" width="4.57421875" style="0" customWidth="1"/>
    <col min="30" max="30" width="4.28125" style="0" customWidth="1"/>
    <col min="31" max="31" width="4.421875" style="0" customWidth="1"/>
  </cols>
  <sheetData>
    <row r="1" ht="12.75">
      <c r="C1" s="8" t="s">
        <v>68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92.7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f>SUM(B7:B20)</f>
        <v>70</v>
      </c>
      <c r="C6" s="3">
        <f>SUM(C7:C20)</f>
        <v>15</v>
      </c>
      <c r="D6" s="3">
        <f>SUM(D7:D20)</f>
        <v>6</v>
      </c>
      <c r="E6" s="3">
        <f aca="true" t="shared" si="0" ref="E6:N6">SUM(E7:E20)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>SUM(O7:O20)</f>
        <v>0</v>
      </c>
      <c r="P6" s="3">
        <v>10</v>
      </c>
      <c r="Q6" s="3"/>
      <c r="R6" s="3">
        <f aca="true" t="shared" si="1" ref="R6:AC6">SUM(R7:R20)</f>
        <v>0</v>
      </c>
      <c r="S6" s="3">
        <f t="shared" si="1"/>
        <v>0</v>
      </c>
      <c r="T6" s="3">
        <f t="shared" si="1"/>
        <v>0</v>
      </c>
      <c r="U6" s="3">
        <f t="shared" si="1"/>
        <v>0</v>
      </c>
      <c r="V6" s="3">
        <f t="shared" si="1"/>
        <v>2</v>
      </c>
      <c r="W6" s="3">
        <f t="shared" si="1"/>
        <v>0</v>
      </c>
      <c r="X6" s="3">
        <f t="shared" si="1"/>
        <v>0</v>
      </c>
      <c r="Y6" s="3">
        <f t="shared" si="1"/>
        <v>0</v>
      </c>
      <c r="Z6" s="3">
        <f t="shared" si="1"/>
        <v>0</v>
      </c>
      <c r="AA6" s="3">
        <f t="shared" si="1"/>
        <v>0</v>
      </c>
      <c r="AB6" s="3">
        <f t="shared" si="1"/>
        <v>0</v>
      </c>
      <c r="AC6" s="3">
        <f t="shared" si="1"/>
        <v>1</v>
      </c>
      <c r="AD6" s="3">
        <v>81</v>
      </c>
      <c r="AE6" s="3"/>
    </row>
    <row r="7" spans="1:31" ht="12.75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>SUM(R7:AC7)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>SUM(R8:AC8)</f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>
      <c r="A9" s="4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SUM(R9:AC9)</f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>
      <c r="A10" s="4" t="s">
        <v>23</v>
      </c>
      <c r="B10" s="3">
        <v>2</v>
      </c>
      <c r="C10" s="3"/>
      <c r="D10" s="3">
        <v>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SUM(R10:AC10)</f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2</v>
      </c>
      <c r="AE10" s="3"/>
    </row>
    <row r="11" spans="1:31" ht="12.75">
      <c r="A11" s="4" t="s">
        <v>24</v>
      </c>
      <c r="B11" s="3">
        <v>3</v>
      </c>
      <c r="C11" s="3">
        <v>1</v>
      </c>
      <c r="D11" s="3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>SUM(R11:AC11)</f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v>1</v>
      </c>
      <c r="AD11" s="3">
        <v>3</v>
      </c>
      <c r="AE11" s="3"/>
    </row>
    <row r="12" spans="1:31" ht="12.75">
      <c r="A12" s="4" t="s">
        <v>25</v>
      </c>
      <c r="B12" s="3">
        <v>5</v>
      </c>
      <c r="C12" s="3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2</v>
      </c>
      <c r="AE12" s="3"/>
    </row>
    <row r="13" spans="1:31" ht="12.75">
      <c r="A13" s="4" t="s">
        <v>26</v>
      </c>
      <c r="B13" s="3">
        <v>6</v>
      </c>
      <c r="C13" s="3">
        <v>2</v>
      </c>
      <c r="D13" s="3">
        <v>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6</v>
      </c>
      <c r="AE13" s="3">
        <v>3</v>
      </c>
    </row>
    <row r="14" spans="1:31" ht="12.75">
      <c r="A14" s="4" t="s">
        <v>27</v>
      </c>
      <c r="B14" s="3">
        <v>4</v>
      </c>
      <c r="C14" s="3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8</v>
      </c>
      <c r="AE14" s="3">
        <v>2</v>
      </c>
    </row>
    <row r="15" spans="1:31" ht="12.75">
      <c r="A15" s="4" t="s">
        <v>28</v>
      </c>
      <c r="B15" s="3">
        <v>6</v>
      </c>
      <c r="C15" s="3">
        <v>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2</v>
      </c>
      <c r="AE15" s="3">
        <v>1</v>
      </c>
    </row>
    <row r="16" spans="1:31" ht="12.75">
      <c r="A16" s="4" t="s">
        <v>29</v>
      </c>
      <c r="B16" s="3">
        <v>13</v>
      </c>
      <c r="C16" s="3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9</v>
      </c>
      <c r="AE16" s="3">
        <v>1</v>
      </c>
    </row>
    <row r="17" spans="1:31" ht="12.75">
      <c r="A17" s="4" t="s">
        <v>30</v>
      </c>
      <c r="B17" s="3">
        <v>9</v>
      </c>
      <c r="C17" s="3">
        <v>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12</v>
      </c>
      <c r="AE17" s="3">
        <v>2</v>
      </c>
    </row>
    <row r="18" spans="1:31" ht="12.75">
      <c r="A18" s="4" t="s">
        <v>31</v>
      </c>
      <c r="B18" s="3">
        <v>8</v>
      </c>
      <c r="C18" s="3">
        <v>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10</v>
      </c>
      <c r="AE18" s="3">
        <v>4</v>
      </c>
    </row>
    <row r="19" spans="1:31" ht="12.75">
      <c r="A19" s="4" t="s">
        <v>32</v>
      </c>
      <c r="B19" s="3">
        <v>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2</v>
      </c>
      <c r="Q19" s="3"/>
      <c r="R19" s="3"/>
      <c r="S19" s="3"/>
      <c r="T19" s="3"/>
      <c r="U19" s="3"/>
      <c r="V19" s="3">
        <v>2</v>
      </c>
      <c r="W19" s="3"/>
      <c r="X19" s="3"/>
      <c r="Y19" s="3"/>
      <c r="Z19" s="3"/>
      <c r="AA19" s="3"/>
      <c r="AB19" s="3"/>
      <c r="AC19" s="3"/>
      <c r="AD19" s="3">
        <v>10</v>
      </c>
      <c r="AE19" s="3"/>
    </row>
    <row r="20" spans="1:31" ht="12.75">
      <c r="A20" s="4" t="s">
        <v>33</v>
      </c>
      <c r="B20" s="3">
        <v>4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4</v>
      </c>
      <c r="AE20" s="3">
        <v>1</v>
      </c>
    </row>
    <row r="21" spans="1:31" ht="12.75">
      <c r="A21" s="3" t="s">
        <v>15</v>
      </c>
      <c r="B21" s="3">
        <f aca="true" t="shared" si="2" ref="B21:O21">SUM(B22:B35)</f>
        <v>42</v>
      </c>
      <c r="C21" s="3">
        <f t="shared" si="2"/>
        <v>11</v>
      </c>
      <c r="D21" s="3">
        <f t="shared" si="2"/>
        <v>1</v>
      </c>
      <c r="E21" s="3">
        <f t="shared" si="2"/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v>5</v>
      </c>
      <c r="Q21" s="3"/>
      <c r="R21" s="3"/>
      <c r="S21" s="3"/>
      <c r="T21" s="3"/>
      <c r="U21" s="3"/>
      <c r="V21" s="3">
        <v>2</v>
      </c>
      <c r="W21" s="3"/>
      <c r="X21" s="3"/>
      <c r="Y21" s="3"/>
      <c r="Z21" s="3"/>
      <c r="AA21" s="3"/>
      <c r="AB21" s="3"/>
      <c r="AC21" s="3"/>
      <c r="AD21" s="3">
        <v>47</v>
      </c>
      <c r="AE21" s="3">
        <v>13</v>
      </c>
    </row>
    <row r="22" spans="1:31" ht="12.75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4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4" t="s">
        <v>23</v>
      </c>
      <c r="B25" s="3"/>
      <c r="C25" s="3"/>
      <c r="D25" s="3">
        <v>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>SUM(R25:AC25)</f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v>1</v>
      </c>
      <c r="AE25" s="3"/>
    </row>
    <row r="26" spans="1:31" ht="12.75">
      <c r="A26" s="4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>SUM(R26:AC26)</f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>
      <c r="A27" s="4" t="s">
        <v>25</v>
      </c>
      <c r="B27" s="3">
        <v>2</v>
      </c>
      <c r="C27" s="3">
        <v>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>
      <c r="A28" s="4" t="s">
        <v>26</v>
      </c>
      <c r="B28" s="3">
        <v>5</v>
      </c>
      <c r="C28" s="3">
        <v>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4</v>
      </c>
      <c r="AE28" s="3">
        <v>2</v>
      </c>
    </row>
    <row r="29" spans="1:31" ht="12.75">
      <c r="A29" s="4" t="s">
        <v>27</v>
      </c>
      <c r="B29" s="3">
        <v>4</v>
      </c>
      <c r="C29" s="3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4</v>
      </c>
      <c r="AE29" s="3">
        <v>1</v>
      </c>
    </row>
    <row r="30" spans="1:31" ht="12.75">
      <c r="A30" s="4" t="s">
        <v>28</v>
      </c>
      <c r="B30" s="3">
        <v>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3</v>
      </c>
      <c r="AE30" s="3"/>
    </row>
    <row r="31" spans="1:31" ht="12.75">
      <c r="A31" s="4" t="s">
        <v>29</v>
      </c>
      <c r="B31" s="3">
        <v>5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4</v>
      </c>
      <c r="AE31" s="3"/>
    </row>
    <row r="32" spans="1:31" ht="12.75">
      <c r="A32" s="4" t="s">
        <v>30</v>
      </c>
      <c r="B32" s="3">
        <v>7</v>
      </c>
      <c r="C32" s="3"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7</v>
      </c>
      <c r="AE32" s="3">
        <v>2</v>
      </c>
    </row>
    <row r="33" spans="1:31" ht="12.75">
      <c r="A33" s="4" t="s">
        <v>31</v>
      </c>
      <c r="B33" s="3">
        <v>7</v>
      </c>
      <c r="C33" s="3">
        <v>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v>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8</v>
      </c>
      <c r="AE33" s="3">
        <v>2</v>
      </c>
    </row>
    <row r="34" spans="1:31" ht="12.75">
      <c r="A34" s="4" t="s">
        <v>32</v>
      </c>
      <c r="B34" s="3">
        <v>6</v>
      </c>
      <c r="C34" s="3">
        <v>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2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7</v>
      </c>
      <c r="AE34" s="3">
        <v>3</v>
      </c>
    </row>
    <row r="35" spans="1:31" ht="12.75">
      <c r="A35" s="4" t="s">
        <v>33</v>
      </c>
      <c r="B35" s="3">
        <v>2</v>
      </c>
      <c r="C35" s="3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v>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4</v>
      </c>
      <c r="AE35" s="3"/>
    </row>
  </sheetData>
  <mergeCells count="32">
    <mergeCell ref="H4:H5"/>
    <mergeCell ref="G4:G5"/>
    <mergeCell ref="T4:T5"/>
    <mergeCell ref="I4:I5"/>
    <mergeCell ref="J4:J5"/>
    <mergeCell ref="AD3:AD5"/>
    <mergeCell ref="U4:U5"/>
    <mergeCell ref="Y4:Y5"/>
    <mergeCell ref="W4:W5"/>
    <mergeCell ref="X4:X5"/>
    <mergeCell ref="AC4:AC5"/>
    <mergeCell ref="V4:V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1" sqref="U1:U16384"/>
    </sheetView>
  </sheetViews>
  <sheetFormatPr defaultColWidth="9.140625" defaultRowHeight="12.75"/>
  <cols>
    <col min="1" max="1" width="5.57421875" style="0" customWidth="1"/>
    <col min="2" max="2" width="4.00390625" style="0" customWidth="1"/>
    <col min="3" max="3" width="3.8515625" style="0" customWidth="1"/>
    <col min="4" max="4" width="4.00390625" style="0" customWidth="1"/>
    <col min="5" max="5" width="3.8515625" style="0" customWidth="1"/>
    <col min="6" max="6" width="4.140625" style="0" customWidth="1"/>
    <col min="7" max="7" width="4.00390625" style="0" customWidth="1"/>
    <col min="8" max="8" width="4.42187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3.7109375" style="0" customWidth="1"/>
    <col min="13" max="14" width="4.140625" style="0" customWidth="1"/>
    <col min="15" max="15" width="4.421875" style="0" customWidth="1"/>
    <col min="16" max="16" width="3.7109375" style="0" customWidth="1"/>
    <col min="17" max="17" width="4.28125" style="0" customWidth="1"/>
    <col min="18" max="18" width="3.57421875" style="0" customWidth="1"/>
    <col min="19" max="20" width="3.7109375" style="0" customWidth="1"/>
    <col min="21" max="21" width="3.57421875" style="0" customWidth="1"/>
    <col min="22" max="22" width="4.140625" style="0" customWidth="1"/>
    <col min="23" max="24" width="4.00390625" style="0" customWidth="1"/>
    <col min="25" max="25" width="3.8515625" style="0" customWidth="1"/>
    <col min="26" max="26" width="4.140625" style="0" customWidth="1"/>
    <col min="27" max="27" width="3.57421875" style="0" customWidth="1"/>
    <col min="28" max="28" width="4.140625" style="0" customWidth="1"/>
    <col min="29" max="29" width="3.8515625" style="0" customWidth="1"/>
    <col min="30" max="30" width="3.57421875" style="0" customWidth="1"/>
  </cols>
  <sheetData>
    <row r="1" spans="1:30" ht="12.75">
      <c r="A1" s="3"/>
      <c r="B1" s="3"/>
      <c r="C1" s="5" t="s">
        <v>48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 t="s">
        <v>2</v>
      </c>
      <c r="AD2" s="21"/>
    </row>
    <row r="3" spans="1:30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0" t="s">
        <v>4</v>
      </c>
      <c r="AD3" s="20" t="s">
        <v>12</v>
      </c>
    </row>
    <row r="4" spans="1:30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20" t="s">
        <v>47</v>
      </c>
      <c r="R4" s="20" t="s">
        <v>43</v>
      </c>
      <c r="S4" s="20" t="s">
        <v>16</v>
      </c>
      <c r="T4" s="20" t="s">
        <v>17</v>
      </c>
      <c r="U4" s="20" t="s">
        <v>18</v>
      </c>
      <c r="V4" s="20" t="s">
        <v>9</v>
      </c>
      <c r="W4" s="20" t="s">
        <v>10</v>
      </c>
      <c r="X4" s="20" t="s">
        <v>34</v>
      </c>
      <c r="Y4" s="20" t="s">
        <v>11</v>
      </c>
      <c r="Z4" s="20" t="s">
        <v>41</v>
      </c>
      <c r="AA4" s="20" t="s">
        <v>42</v>
      </c>
      <c r="AB4" s="20" t="s">
        <v>46</v>
      </c>
      <c r="AC4" s="20"/>
      <c r="AD4" s="20"/>
    </row>
    <row r="5" spans="1:30" ht="179.2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ht="12.75">
      <c r="A6" s="3" t="s">
        <v>14</v>
      </c>
      <c r="B6" s="3">
        <f>SUM(B7:B20)</f>
        <v>29</v>
      </c>
      <c r="C6" s="3">
        <f>SUM(C7:C20)</f>
        <v>5</v>
      </c>
      <c r="D6" s="3">
        <v>5</v>
      </c>
      <c r="E6" s="3">
        <f aca="true" t="shared" si="0" ref="E6:O6">SUM(E7:E20)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4</v>
      </c>
      <c r="K6" s="3">
        <f t="shared" si="0"/>
        <v>0</v>
      </c>
      <c r="L6" s="3">
        <f t="shared" si="0"/>
        <v>1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>SUM(Q6:AB6)</f>
        <v>9</v>
      </c>
      <c r="Q6" s="3">
        <v>1</v>
      </c>
      <c r="R6" s="3"/>
      <c r="S6" s="3">
        <v>1</v>
      </c>
      <c r="T6" s="3"/>
      <c r="U6" s="3">
        <v>6</v>
      </c>
      <c r="V6" s="3"/>
      <c r="W6" s="3"/>
      <c r="X6" s="3"/>
      <c r="Y6" s="3"/>
      <c r="Z6" s="3"/>
      <c r="AA6" s="3"/>
      <c r="AB6" s="3">
        <v>1</v>
      </c>
      <c r="AC6" s="3">
        <f>B6+D6-P6</f>
        <v>25</v>
      </c>
      <c r="AD6" s="3"/>
    </row>
    <row r="7" spans="1:30" ht="12.75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aca="true" t="shared" si="1" ref="P7:P20">SUM(Q7:AB7)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>
        <f aca="true" t="shared" si="2" ref="AC7:AC35">B7+D7-P7</f>
        <v>0</v>
      </c>
      <c r="AD7" s="3"/>
    </row>
    <row r="8" spans="1:30" ht="12.75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1"/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>
        <f t="shared" si="2"/>
        <v>0</v>
      </c>
      <c r="AD8" s="3"/>
    </row>
    <row r="9" spans="1:30" ht="12.75">
      <c r="A9" s="4" t="s">
        <v>22</v>
      </c>
      <c r="B9" s="3">
        <v>1</v>
      </c>
      <c r="C9" s="3"/>
      <c r="D9" s="3">
        <f aca="true" t="shared" si="3" ref="D9:D20">SUM(F9:O9)</f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1"/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f t="shared" si="2"/>
        <v>1</v>
      </c>
      <c r="AD9" s="3"/>
    </row>
    <row r="10" spans="1:30" ht="12.75">
      <c r="A10" s="4" t="s">
        <v>23</v>
      </c>
      <c r="B10" s="3">
        <v>1</v>
      </c>
      <c r="C10" s="3"/>
      <c r="D10" s="3">
        <f t="shared" si="3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1"/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>
        <f t="shared" si="2"/>
        <v>1</v>
      </c>
      <c r="AD10" s="3"/>
    </row>
    <row r="11" spans="1:30" ht="12.75">
      <c r="A11" s="4" t="s">
        <v>24</v>
      </c>
      <c r="B11" s="3"/>
      <c r="C11" s="3"/>
      <c r="D11" s="3">
        <f t="shared" si="3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1"/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>
        <f t="shared" si="2"/>
        <v>0</v>
      </c>
      <c r="AD11" s="3"/>
    </row>
    <row r="12" spans="1:30" ht="12.75">
      <c r="A12" s="4" t="s">
        <v>25</v>
      </c>
      <c r="B12" s="3"/>
      <c r="C12" s="3"/>
      <c r="D12" s="3">
        <f t="shared" si="3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1"/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f t="shared" si="2"/>
        <v>0</v>
      </c>
      <c r="AD12" s="3"/>
    </row>
    <row r="13" spans="1:30" ht="26.25">
      <c r="A13" s="4" t="s">
        <v>26</v>
      </c>
      <c r="B13" s="3">
        <v>2</v>
      </c>
      <c r="C13" s="3"/>
      <c r="D13" s="3">
        <f t="shared" si="3"/>
        <v>1</v>
      </c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>
        <f t="shared" si="1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f t="shared" si="2"/>
        <v>3</v>
      </c>
      <c r="AD13" s="3"/>
    </row>
    <row r="14" spans="1:30" ht="26.25">
      <c r="A14" s="4" t="s">
        <v>27</v>
      </c>
      <c r="B14" s="3">
        <v>2</v>
      </c>
      <c r="C14" s="3"/>
      <c r="D14" s="3">
        <f t="shared" si="3"/>
        <v>1</v>
      </c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>
        <f t="shared" si="1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f t="shared" si="2"/>
        <v>3</v>
      </c>
      <c r="AD14" s="3"/>
    </row>
    <row r="15" spans="1:30" ht="26.25">
      <c r="A15" s="4" t="s">
        <v>28</v>
      </c>
      <c r="B15" s="3">
        <v>4</v>
      </c>
      <c r="C15" s="3"/>
      <c r="D15" s="3">
        <f t="shared" si="3"/>
        <v>2</v>
      </c>
      <c r="E15" s="3"/>
      <c r="F15" s="3"/>
      <c r="G15" s="3"/>
      <c r="H15" s="3"/>
      <c r="I15" s="3"/>
      <c r="J15" s="3">
        <v>2</v>
      </c>
      <c r="K15" s="3"/>
      <c r="L15" s="3"/>
      <c r="M15" s="3"/>
      <c r="N15" s="3"/>
      <c r="O15" s="3"/>
      <c r="P15" s="3">
        <f t="shared" si="1"/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>
        <f t="shared" si="2"/>
        <v>6</v>
      </c>
      <c r="AD15" s="3"/>
    </row>
    <row r="16" spans="1:30" ht="26.25">
      <c r="A16" s="4" t="s">
        <v>29</v>
      </c>
      <c r="B16" s="3">
        <v>2</v>
      </c>
      <c r="C16" s="3"/>
      <c r="D16" s="3">
        <f t="shared" si="3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1"/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>
        <f t="shared" si="2"/>
        <v>2</v>
      </c>
      <c r="AD16" s="3"/>
    </row>
    <row r="17" spans="1:30" ht="26.25">
      <c r="A17" s="4" t="s">
        <v>30</v>
      </c>
      <c r="B17" s="3">
        <v>5</v>
      </c>
      <c r="C17" s="3">
        <v>2</v>
      </c>
      <c r="D17" s="3">
        <f t="shared" si="3"/>
        <v>1</v>
      </c>
      <c r="E17" s="3"/>
      <c r="F17" s="3"/>
      <c r="G17" s="3"/>
      <c r="H17" s="3"/>
      <c r="I17" s="3"/>
      <c r="J17" s="3"/>
      <c r="K17" s="3"/>
      <c r="L17" s="3">
        <v>1</v>
      </c>
      <c r="M17" s="3"/>
      <c r="N17" s="3"/>
      <c r="O17" s="3"/>
      <c r="P17" s="3">
        <f t="shared" si="1"/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f t="shared" si="2"/>
        <v>6</v>
      </c>
      <c r="AD17" s="3"/>
    </row>
    <row r="18" spans="1:30" ht="26.25">
      <c r="A18" s="4" t="s">
        <v>31</v>
      </c>
      <c r="B18" s="3">
        <v>4</v>
      </c>
      <c r="C18" s="3">
        <v>1</v>
      </c>
      <c r="D18" s="3">
        <f t="shared" si="3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1"/>
        <v>2</v>
      </c>
      <c r="Q18" s="3">
        <v>1</v>
      </c>
      <c r="R18" s="3"/>
      <c r="S18" s="3">
        <v>1</v>
      </c>
      <c r="T18" s="3"/>
      <c r="U18" s="3"/>
      <c r="V18" s="3"/>
      <c r="W18" s="3"/>
      <c r="X18" s="3"/>
      <c r="Y18" s="3"/>
      <c r="Z18" s="3"/>
      <c r="AA18" s="3"/>
      <c r="AB18" s="3"/>
      <c r="AC18" s="3">
        <f t="shared" si="2"/>
        <v>2</v>
      </c>
      <c r="AD18" s="3"/>
    </row>
    <row r="19" spans="1:30" ht="26.25">
      <c r="A19" s="4" t="s">
        <v>32</v>
      </c>
      <c r="B19" s="3">
        <v>6</v>
      </c>
      <c r="C19" s="3">
        <v>1</v>
      </c>
      <c r="D19" s="3">
        <f t="shared" si="3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1"/>
        <v>2</v>
      </c>
      <c r="Q19" s="3"/>
      <c r="R19" s="3"/>
      <c r="S19" s="3"/>
      <c r="T19" s="3"/>
      <c r="U19" s="3">
        <v>2</v>
      </c>
      <c r="V19" s="3"/>
      <c r="W19" s="3"/>
      <c r="X19" s="3"/>
      <c r="Y19" s="3"/>
      <c r="Z19" s="3"/>
      <c r="AA19" s="3"/>
      <c r="AB19" s="3"/>
      <c r="AC19" s="3">
        <f t="shared" si="2"/>
        <v>4</v>
      </c>
      <c r="AD19" s="3"/>
    </row>
    <row r="20" spans="1:30" ht="26.25">
      <c r="A20" s="4" t="s">
        <v>33</v>
      </c>
      <c r="B20" s="3">
        <v>2</v>
      </c>
      <c r="C20" s="3">
        <v>1</v>
      </c>
      <c r="D20" s="3">
        <f t="shared" si="3"/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1"/>
        <v>2</v>
      </c>
      <c r="Q20" s="3"/>
      <c r="R20" s="3"/>
      <c r="S20" s="3"/>
      <c r="T20" s="3"/>
      <c r="U20" s="3">
        <v>1</v>
      </c>
      <c r="V20" s="3"/>
      <c r="W20" s="3"/>
      <c r="X20" s="3"/>
      <c r="Y20" s="3"/>
      <c r="Z20" s="3"/>
      <c r="AA20" s="3"/>
      <c r="AB20" s="3">
        <v>1</v>
      </c>
      <c r="AC20" s="3">
        <f t="shared" si="2"/>
        <v>0</v>
      </c>
      <c r="AD20" s="3"/>
    </row>
    <row r="21" spans="1:30" ht="12.75">
      <c r="A21" s="3" t="s">
        <v>15</v>
      </c>
      <c r="B21" s="3">
        <f>SUM(B22:B36)</f>
        <v>11</v>
      </c>
      <c r="C21" s="3">
        <f>SUM(C22:C36)</f>
        <v>0</v>
      </c>
      <c r="D21" s="3">
        <f>SUM(E21:O22)</f>
        <v>12</v>
      </c>
      <c r="E21" s="3">
        <f aca="true" t="shared" si="4" ref="E21:O21">SUM(E22:E36)</f>
        <v>3</v>
      </c>
      <c r="F21" s="3">
        <f t="shared" si="4"/>
        <v>0</v>
      </c>
      <c r="G21" s="3">
        <f t="shared" si="4"/>
        <v>2</v>
      </c>
      <c r="H21" s="3">
        <f t="shared" si="4"/>
        <v>0</v>
      </c>
      <c r="I21" s="3">
        <f t="shared" si="4"/>
        <v>0</v>
      </c>
      <c r="J21" s="3">
        <f t="shared" si="4"/>
        <v>5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2</v>
      </c>
      <c r="P21" s="3">
        <f>SUM(Q21:AB21)</f>
        <v>2</v>
      </c>
      <c r="Q21" s="3">
        <f>SUM(Q22:Q35)</f>
        <v>0</v>
      </c>
      <c r="R21" s="3">
        <f aca="true" t="shared" si="5" ref="R21:AB21">SUM(R22:R35)</f>
        <v>0</v>
      </c>
      <c r="S21" s="3">
        <f t="shared" si="5"/>
        <v>0</v>
      </c>
      <c r="T21" s="3">
        <f t="shared" si="5"/>
        <v>0</v>
      </c>
      <c r="U21" s="3">
        <f t="shared" si="5"/>
        <v>2</v>
      </c>
      <c r="V21" s="3">
        <f t="shared" si="5"/>
        <v>0</v>
      </c>
      <c r="W21" s="3">
        <f t="shared" si="5"/>
        <v>0</v>
      </c>
      <c r="X21" s="3">
        <f t="shared" si="5"/>
        <v>0</v>
      </c>
      <c r="Y21" s="3">
        <f t="shared" si="5"/>
        <v>0</v>
      </c>
      <c r="Z21" s="3">
        <f t="shared" si="5"/>
        <v>0</v>
      </c>
      <c r="AA21" s="3">
        <f t="shared" si="5"/>
        <v>0</v>
      </c>
      <c r="AB21" s="3">
        <f t="shared" si="5"/>
        <v>0</v>
      </c>
      <c r="AC21" s="3">
        <f t="shared" si="2"/>
        <v>21</v>
      </c>
      <c r="AD21" s="3"/>
    </row>
    <row r="22" spans="1:30" ht="12.75">
      <c r="A22" s="4" t="s">
        <v>20</v>
      </c>
      <c r="B22" s="3"/>
      <c r="C22" s="3"/>
      <c r="D22" s="3">
        <f>SUM(E22:O22)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aca="true" t="shared" si="6" ref="P22:P35">SUM(Q22:AB22)</f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f t="shared" si="2"/>
        <v>0</v>
      </c>
      <c r="AD22" s="3"/>
    </row>
    <row r="23" spans="1:30" ht="12.75">
      <c r="A23" s="4" t="s">
        <v>21</v>
      </c>
      <c r="B23" s="3"/>
      <c r="C23" s="3"/>
      <c r="D23" s="3">
        <f aca="true" t="shared" si="7" ref="D23:D29">SUM(E23:O23)</f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6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>
        <f t="shared" si="2"/>
        <v>0</v>
      </c>
      <c r="AD23" s="3"/>
    </row>
    <row r="24" spans="1:30" ht="12.75">
      <c r="A24" s="4" t="s">
        <v>22</v>
      </c>
      <c r="B24" s="3"/>
      <c r="C24" s="3"/>
      <c r="D24" s="3">
        <f t="shared" si="7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6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>
        <f t="shared" si="2"/>
        <v>0</v>
      </c>
      <c r="AD24" s="3"/>
    </row>
    <row r="25" spans="1:30" ht="12.75">
      <c r="A25" s="4" t="s">
        <v>23</v>
      </c>
      <c r="B25" s="3"/>
      <c r="C25" s="3"/>
      <c r="D25" s="3">
        <f t="shared" si="7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6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>
        <f t="shared" si="2"/>
        <v>0</v>
      </c>
      <c r="AD25" s="3"/>
    </row>
    <row r="26" spans="1:30" ht="12.75">
      <c r="A26" s="4" t="s">
        <v>24</v>
      </c>
      <c r="B26" s="3"/>
      <c r="C26" s="3"/>
      <c r="D26" s="3">
        <f t="shared" si="7"/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6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>
        <f t="shared" si="2"/>
        <v>0</v>
      </c>
      <c r="AD26" s="3"/>
    </row>
    <row r="27" spans="1:30" ht="12.75">
      <c r="A27" s="4" t="s">
        <v>25</v>
      </c>
      <c r="B27" s="3">
        <v>1</v>
      </c>
      <c r="C27" s="3"/>
      <c r="D27" s="3">
        <f t="shared" si="7"/>
        <v>2</v>
      </c>
      <c r="E27" s="3">
        <v>1</v>
      </c>
      <c r="F27" s="3"/>
      <c r="G27" s="3"/>
      <c r="H27" s="3"/>
      <c r="I27" s="3"/>
      <c r="J27" s="3">
        <v>1</v>
      </c>
      <c r="K27" s="3"/>
      <c r="L27" s="3"/>
      <c r="M27" s="3"/>
      <c r="N27" s="3"/>
      <c r="O27" s="3"/>
      <c r="P27" s="3">
        <f t="shared" si="6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>
        <f t="shared" si="2"/>
        <v>3</v>
      </c>
      <c r="AD27" s="3"/>
    </row>
    <row r="28" spans="1:30" ht="26.25">
      <c r="A28" s="4" t="s">
        <v>26</v>
      </c>
      <c r="B28" s="3"/>
      <c r="C28" s="3"/>
      <c r="D28" s="3">
        <f>SUM(E28:O28)</f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6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f t="shared" si="2"/>
        <v>0</v>
      </c>
      <c r="AD28" s="3"/>
    </row>
    <row r="29" spans="1:30" ht="26.25">
      <c r="A29" s="4" t="s">
        <v>27</v>
      </c>
      <c r="B29" s="3">
        <v>1</v>
      </c>
      <c r="C29" s="3"/>
      <c r="D29" s="3">
        <f t="shared" si="7"/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6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f t="shared" si="2"/>
        <v>1</v>
      </c>
      <c r="AD29" s="3"/>
    </row>
    <row r="30" spans="1:30" ht="26.25">
      <c r="A30" s="4" t="s">
        <v>28</v>
      </c>
      <c r="B30" s="3">
        <v>1</v>
      </c>
      <c r="C30" s="3"/>
      <c r="D30" s="3">
        <f aca="true" t="shared" si="8" ref="D30:D35">SUM(E30:O30)</f>
        <v>2</v>
      </c>
      <c r="E30" s="3">
        <v>1</v>
      </c>
      <c r="F30" s="3"/>
      <c r="G30" s="3"/>
      <c r="H30" s="3"/>
      <c r="I30" s="3"/>
      <c r="J30" s="3">
        <v>1</v>
      </c>
      <c r="K30" s="3"/>
      <c r="L30" s="3"/>
      <c r="M30" s="3"/>
      <c r="N30" s="3"/>
      <c r="O30" s="3"/>
      <c r="P30" s="3">
        <f t="shared" si="6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f t="shared" si="2"/>
        <v>3</v>
      </c>
      <c r="AD30" s="3"/>
    </row>
    <row r="31" spans="1:30" ht="26.25">
      <c r="A31" s="4" t="s">
        <v>29</v>
      </c>
      <c r="B31" s="3">
        <v>4</v>
      </c>
      <c r="C31" s="3"/>
      <c r="D31" s="3">
        <f t="shared" si="8"/>
        <v>2</v>
      </c>
      <c r="E31" s="3">
        <v>1</v>
      </c>
      <c r="F31" s="3"/>
      <c r="G31" s="3"/>
      <c r="H31" s="3"/>
      <c r="I31" s="3"/>
      <c r="J31" s="3">
        <v>1</v>
      </c>
      <c r="K31" s="3"/>
      <c r="L31" s="3"/>
      <c r="M31" s="3"/>
      <c r="N31" s="3"/>
      <c r="O31" s="3"/>
      <c r="P31" s="3">
        <f t="shared" si="6"/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f t="shared" si="2"/>
        <v>6</v>
      </c>
      <c r="AD31" s="3"/>
    </row>
    <row r="32" spans="1:30" ht="26.25">
      <c r="A32" s="4" t="s">
        <v>30</v>
      </c>
      <c r="B32" s="3">
        <v>3</v>
      </c>
      <c r="C32" s="3"/>
      <c r="D32" s="3">
        <f t="shared" si="8"/>
        <v>4</v>
      </c>
      <c r="E32" s="3"/>
      <c r="F32" s="3"/>
      <c r="G32" s="3">
        <v>2</v>
      </c>
      <c r="H32" s="3"/>
      <c r="I32" s="3"/>
      <c r="J32" s="3">
        <v>2</v>
      </c>
      <c r="K32" s="3"/>
      <c r="L32" s="3"/>
      <c r="M32" s="3"/>
      <c r="N32" s="3"/>
      <c r="O32" s="3"/>
      <c r="P32" s="3">
        <f t="shared" si="6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f t="shared" si="2"/>
        <v>7</v>
      </c>
      <c r="AD32" s="3"/>
    </row>
    <row r="33" spans="1:30" ht="26.25">
      <c r="A33" s="4" t="s">
        <v>31</v>
      </c>
      <c r="B33" s="3">
        <v>1</v>
      </c>
      <c r="C33" s="3"/>
      <c r="D33" s="3">
        <f t="shared" si="8"/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6"/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f t="shared" si="2"/>
        <v>1</v>
      </c>
      <c r="AD33" s="3"/>
    </row>
    <row r="34" spans="1:30" ht="26.25">
      <c r="A34" s="4" t="s">
        <v>32</v>
      </c>
      <c r="B34" s="3"/>
      <c r="C34" s="3"/>
      <c r="D34" s="3">
        <f t="shared" si="8"/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</v>
      </c>
      <c r="P34" s="3">
        <f t="shared" si="6"/>
        <v>1</v>
      </c>
      <c r="Q34" s="3"/>
      <c r="R34" s="3"/>
      <c r="S34" s="3"/>
      <c r="T34" s="3"/>
      <c r="U34" s="3">
        <v>1</v>
      </c>
      <c r="V34" s="3"/>
      <c r="W34" s="3"/>
      <c r="X34" s="3"/>
      <c r="Y34" s="3"/>
      <c r="Z34" s="3"/>
      <c r="AA34" s="3"/>
      <c r="AB34" s="3"/>
      <c r="AC34" s="3">
        <f t="shared" si="2"/>
        <v>0</v>
      </c>
      <c r="AD34" s="3"/>
    </row>
    <row r="35" spans="1:30" ht="26.25">
      <c r="A35" s="4" t="s">
        <v>33</v>
      </c>
      <c r="B35" s="3"/>
      <c r="C35" s="3"/>
      <c r="D35" s="3">
        <f t="shared" si="8"/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</v>
      </c>
      <c r="P35" s="3">
        <f t="shared" si="6"/>
        <v>1</v>
      </c>
      <c r="Q35" s="3"/>
      <c r="R35" s="3"/>
      <c r="S35" s="3"/>
      <c r="T35" s="3"/>
      <c r="U35" s="3">
        <v>1</v>
      </c>
      <c r="V35" s="3"/>
      <c r="W35" s="3"/>
      <c r="X35" s="3"/>
      <c r="Y35" s="3"/>
      <c r="Z35" s="3"/>
      <c r="AA35" s="3"/>
      <c r="AB35" s="3"/>
      <c r="AC35" s="3">
        <f t="shared" si="2"/>
        <v>0</v>
      </c>
      <c r="AD35" s="3"/>
    </row>
  </sheetData>
  <mergeCells count="32">
    <mergeCell ref="A2:A5"/>
    <mergeCell ref="B2:C2"/>
    <mergeCell ref="D2:O2"/>
    <mergeCell ref="P2:AB2"/>
    <mergeCell ref="Z4:Z5"/>
    <mergeCell ref="B3:B5"/>
    <mergeCell ref="D3:D5"/>
    <mergeCell ref="C3:C5"/>
    <mergeCell ref="Q4:Q5"/>
    <mergeCell ref="R4:R5"/>
    <mergeCell ref="AC2:AD2"/>
    <mergeCell ref="AD3:AD5"/>
    <mergeCell ref="E4:F4"/>
    <mergeCell ref="Q3:AB3"/>
    <mergeCell ref="K4:N4"/>
    <mergeCell ref="O4:O5"/>
    <mergeCell ref="P3:P5"/>
    <mergeCell ref="AA4:AA5"/>
    <mergeCell ref="E3:O3"/>
    <mergeCell ref="Y4:Y5"/>
    <mergeCell ref="AC3:AC5"/>
    <mergeCell ref="T4:T5"/>
    <mergeCell ref="X4:X5"/>
    <mergeCell ref="V4:V5"/>
    <mergeCell ref="W4:W5"/>
    <mergeCell ref="AB4:AB5"/>
    <mergeCell ref="U4:U5"/>
    <mergeCell ref="H4:H5"/>
    <mergeCell ref="G4:G5"/>
    <mergeCell ref="S4:S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zoomScale="75" zoomScaleNormal="75" workbookViewId="0" topLeftCell="A1">
      <selection activeCell="V4" sqref="V1:V16384"/>
    </sheetView>
  </sheetViews>
  <sheetFormatPr defaultColWidth="9.140625" defaultRowHeight="12.75"/>
  <cols>
    <col min="2" max="2" width="4.140625" style="0" customWidth="1"/>
    <col min="3" max="4" width="4.00390625" style="0" customWidth="1"/>
    <col min="5" max="5" width="3.28125" style="0" customWidth="1"/>
    <col min="6" max="6" width="3.7109375" style="0" customWidth="1"/>
    <col min="7" max="7" width="4.00390625" style="0" customWidth="1"/>
    <col min="8" max="10" width="4.8515625" style="0" customWidth="1"/>
    <col min="11" max="11" width="4.57421875" style="0" customWidth="1"/>
    <col min="12" max="12" width="4.00390625" style="0" customWidth="1"/>
    <col min="13" max="13" width="4.140625" style="0" customWidth="1"/>
    <col min="14" max="14" width="4.00390625" style="0" customWidth="1"/>
    <col min="15" max="15" width="5.28125" style="0" customWidth="1"/>
    <col min="16" max="16" width="4.421875" style="0" customWidth="1"/>
    <col min="17" max="17" width="4.140625" style="0" customWidth="1"/>
    <col min="18" max="18" width="4.00390625" style="0" customWidth="1"/>
    <col min="19" max="19" width="4.421875" style="0" customWidth="1"/>
    <col min="20" max="20" width="4.28125" style="0" customWidth="1"/>
    <col min="21" max="22" width="4.421875" style="0" customWidth="1"/>
    <col min="23" max="23" width="4.28125" style="0" customWidth="1"/>
    <col min="24" max="25" width="4.140625" style="0" customWidth="1"/>
    <col min="26" max="27" width="4.7109375" style="0" customWidth="1"/>
    <col min="28" max="28" width="5.00390625" style="0" customWidth="1"/>
    <col min="29" max="29" width="5.57421875" style="0" customWidth="1"/>
    <col min="30" max="30" width="4.00390625" style="0" customWidth="1"/>
    <col min="31" max="31" width="5.57421875" style="0" customWidth="1"/>
  </cols>
  <sheetData>
    <row r="1" spans="1:31" ht="12.75">
      <c r="A1" s="22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2" customHeight="1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21" t="s">
        <v>8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1"/>
      <c r="J4" s="1"/>
      <c r="K4" s="21" t="s">
        <v>5</v>
      </c>
      <c r="L4" s="21"/>
      <c r="M4" s="21"/>
      <c r="N4" s="21"/>
      <c r="O4" s="20" t="s">
        <v>40</v>
      </c>
      <c r="P4" s="20"/>
      <c r="Q4" s="20" t="s">
        <v>50</v>
      </c>
      <c r="R4" s="20" t="s">
        <v>51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64.2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1"/>
      <c r="J5" s="1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f>SUM(B7:B20)</f>
        <v>49</v>
      </c>
      <c r="C6" s="3">
        <f>SUM(C7:C20)</f>
        <v>0</v>
      </c>
      <c r="D6" s="3">
        <f>SUM(E6:O6)</f>
        <v>2</v>
      </c>
      <c r="E6" s="3">
        <f aca="true" t="shared" si="0" ref="E6:O6">SUM(E7:E20)</f>
        <v>1</v>
      </c>
      <c r="F6" s="3">
        <f t="shared" si="0"/>
        <v>0</v>
      </c>
      <c r="G6" s="3">
        <f t="shared" si="0"/>
        <v>1</v>
      </c>
      <c r="H6" s="3">
        <f t="shared" si="0"/>
        <v>0</v>
      </c>
      <c r="I6" s="3"/>
      <c r="J6" s="3"/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v>12</v>
      </c>
      <c r="Q6" s="3"/>
      <c r="R6" s="3"/>
      <c r="S6" s="3"/>
      <c r="T6" s="3"/>
      <c r="U6" s="3">
        <v>0</v>
      </c>
      <c r="V6" s="3">
        <v>12</v>
      </c>
      <c r="W6" s="3"/>
      <c r="X6" s="3"/>
      <c r="Y6" s="3"/>
      <c r="Z6" s="3"/>
      <c r="AA6" s="3">
        <v>4</v>
      </c>
      <c r="AB6" s="3"/>
      <c r="AC6" s="3"/>
      <c r="AD6" s="3">
        <f>B6+D6-P6</f>
        <v>39</v>
      </c>
      <c r="AE6" s="3"/>
    </row>
    <row r="7" spans="1:31" ht="12.75">
      <c r="A7" s="4" t="s">
        <v>20</v>
      </c>
      <c r="B7" s="3">
        <v>2</v>
      </c>
      <c r="C7" s="3"/>
      <c r="D7" s="3">
        <f aca="true" t="shared" si="1" ref="D7:D20">SUM(E7:O7)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f aca="true" t="shared" si="2" ref="AD7:AD35">B7+D7-P7</f>
        <v>2</v>
      </c>
      <c r="AE7" s="3"/>
    </row>
    <row r="8" spans="1:31" ht="12.75">
      <c r="A8" s="4" t="s">
        <v>21</v>
      </c>
      <c r="B8" s="3">
        <v>1</v>
      </c>
      <c r="C8" s="3"/>
      <c r="D8" s="3">
        <f t="shared" si="1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f t="shared" si="2"/>
        <v>1</v>
      </c>
      <c r="AE8" s="3"/>
    </row>
    <row r="9" spans="1:31" ht="12.75">
      <c r="A9" s="4" t="s">
        <v>22</v>
      </c>
      <c r="B9" s="3">
        <v>3</v>
      </c>
      <c r="C9" s="3"/>
      <c r="D9" s="3">
        <f t="shared" si="1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1</v>
      </c>
      <c r="AB9" s="3"/>
      <c r="AC9" s="3"/>
      <c r="AD9" s="3">
        <f t="shared" si="2"/>
        <v>3</v>
      </c>
      <c r="AE9" s="3"/>
    </row>
    <row r="10" spans="1:31" ht="12.75">
      <c r="A10" s="4" t="s">
        <v>23</v>
      </c>
      <c r="B10" s="3">
        <v>3</v>
      </c>
      <c r="C10" s="3"/>
      <c r="D10" s="3">
        <f t="shared" si="1"/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f t="shared" si="2"/>
        <v>3</v>
      </c>
      <c r="AE10" s="3"/>
    </row>
    <row r="11" spans="1:31" ht="12.75">
      <c r="A11" s="4" t="s">
        <v>24</v>
      </c>
      <c r="B11" s="3">
        <v>5</v>
      </c>
      <c r="C11" s="3"/>
      <c r="D11" s="3">
        <f t="shared" si="1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f t="shared" si="2"/>
        <v>5</v>
      </c>
      <c r="AE11" s="3"/>
    </row>
    <row r="12" spans="1:31" ht="12.75">
      <c r="A12" s="4" t="s">
        <v>25</v>
      </c>
      <c r="B12" s="3">
        <v>4</v>
      </c>
      <c r="C12" s="3"/>
      <c r="D12" s="3">
        <f t="shared" si="1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v>2</v>
      </c>
      <c r="AB12" s="3"/>
      <c r="AC12" s="3"/>
      <c r="AD12" s="3">
        <f t="shared" si="2"/>
        <v>4</v>
      </c>
      <c r="AE12" s="3"/>
    </row>
    <row r="13" spans="1:31" ht="12.75">
      <c r="A13" s="4" t="s">
        <v>26</v>
      </c>
      <c r="B13" s="3">
        <v>1</v>
      </c>
      <c r="C13" s="3"/>
      <c r="D13" s="3">
        <f t="shared" si="1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f t="shared" si="2"/>
        <v>1</v>
      </c>
      <c r="AE13" s="3"/>
    </row>
    <row r="14" spans="1:31" ht="12.75">
      <c r="A14" s="4" t="s">
        <v>27</v>
      </c>
      <c r="B14" s="3">
        <v>2</v>
      </c>
      <c r="C14" s="3"/>
      <c r="D14" s="3">
        <f t="shared" si="1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f t="shared" si="2"/>
        <v>2</v>
      </c>
      <c r="AE14" s="3"/>
    </row>
    <row r="15" spans="1:31" ht="12.75">
      <c r="A15" s="4" t="s">
        <v>28</v>
      </c>
      <c r="B15" s="3">
        <v>3</v>
      </c>
      <c r="C15" s="3"/>
      <c r="D15" s="3">
        <f t="shared" si="1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</v>
      </c>
      <c r="AB15" s="3"/>
      <c r="AC15" s="3"/>
      <c r="AD15" s="3">
        <f t="shared" si="2"/>
        <v>3</v>
      </c>
      <c r="AE15" s="3"/>
    </row>
    <row r="16" spans="1:31" ht="12.75">
      <c r="A16" s="4" t="s">
        <v>29</v>
      </c>
      <c r="B16" s="3">
        <v>2</v>
      </c>
      <c r="C16" s="3"/>
      <c r="D16" s="3">
        <f t="shared" si="1"/>
        <v>2</v>
      </c>
      <c r="E16" s="3">
        <v>1</v>
      </c>
      <c r="F16" s="3"/>
      <c r="G16" s="3">
        <v>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f t="shared" si="2"/>
        <v>4</v>
      </c>
      <c r="AE16" s="3"/>
    </row>
    <row r="17" spans="1:31" ht="12.75">
      <c r="A17" s="4" t="s">
        <v>30</v>
      </c>
      <c r="B17" s="3">
        <v>2</v>
      </c>
      <c r="C17" s="3"/>
      <c r="D17" s="3">
        <f>SUM(E17:O17)</f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f t="shared" si="2"/>
        <v>2</v>
      </c>
      <c r="AE17" s="3"/>
    </row>
    <row r="18" spans="1:31" ht="12.75">
      <c r="A18" s="4" t="s">
        <v>31</v>
      </c>
      <c r="B18" s="3">
        <v>6</v>
      </c>
      <c r="C18" s="3"/>
      <c r="D18" s="3">
        <f t="shared" si="1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f t="shared" si="2"/>
        <v>6</v>
      </c>
      <c r="AE18" s="3"/>
    </row>
    <row r="19" spans="1:31" ht="12.75">
      <c r="A19" s="4" t="s">
        <v>32</v>
      </c>
      <c r="B19" s="3">
        <v>5</v>
      </c>
      <c r="C19" s="3"/>
      <c r="D19" s="3">
        <f t="shared" si="1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f t="shared" si="2"/>
        <v>5</v>
      </c>
      <c r="AE19" s="3"/>
    </row>
    <row r="20" spans="1:31" ht="12.75">
      <c r="A20" s="4" t="s">
        <v>33</v>
      </c>
      <c r="B20" s="3">
        <v>10</v>
      </c>
      <c r="C20" s="3"/>
      <c r="D20" s="3">
        <f t="shared" si="1"/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f t="shared" si="2"/>
        <v>10</v>
      </c>
      <c r="AE20" s="3"/>
    </row>
    <row r="21" spans="1:31" ht="12.75">
      <c r="A21" s="3" t="s">
        <v>15</v>
      </c>
      <c r="B21" s="3">
        <f>SUM(B22:B35)</f>
        <v>45</v>
      </c>
      <c r="C21" s="3">
        <f aca="true" t="shared" si="3" ref="C21:AC21">SUM(C22:C35)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/>
      <c r="J21" s="3"/>
      <c r="K21" s="3">
        <f t="shared" si="3"/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0</v>
      </c>
      <c r="P21" s="3">
        <f>SUM(Q21:AC21)</f>
        <v>18</v>
      </c>
      <c r="Q21" s="3">
        <f t="shared" si="3"/>
        <v>0</v>
      </c>
      <c r="R21" s="3">
        <f t="shared" si="3"/>
        <v>0</v>
      </c>
      <c r="S21" s="3">
        <f t="shared" si="3"/>
        <v>0</v>
      </c>
      <c r="T21" s="3">
        <f t="shared" si="3"/>
        <v>0</v>
      </c>
      <c r="U21" s="3">
        <f t="shared" si="3"/>
        <v>0</v>
      </c>
      <c r="V21" s="3">
        <f t="shared" si="3"/>
        <v>0</v>
      </c>
      <c r="W21" s="3">
        <f>SUM(W22:W35)</f>
        <v>8</v>
      </c>
      <c r="X21" s="3">
        <f t="shared" si="3"/>
        <v>0</v>
      </c>
      <c r="Y21" s="3">
        <f t="shared" si="3"/>
        <v>2</v>
      </c>
      <c r="Z21" s="3">
        <f t="shared" si="3"/>
        <v>0</v>
      </c>
      <c r="AA21" s="3">
        <f t="shared" si="3"/>
        <v>8</v>
      </c>
      <c r="AB21" s="3">
        <f t="shared" si="3"/>
        <v>0</v>
      </c>
      <c r="AC21" s="3">
        <f t="shared" si="3"/>
        <v>0</v>
      </c>
      <c r="AD21" s="3">
        <f t="shared" si="2"/>
        <v>27</v>
      </c>
      <c r="AE21" s="3"/>
    </row>
    <row r="22" spans="1:31" ht="12.75">
      <c r="A22" s="4" t="s">
        <v>20</v>
      </c>
      <c r="B22" s="3">
        <v>1</v>
      </c>
      <c r="C22" s="3">
        <f>SUM(E22:O22)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aca="true" t="shared" si="4" ref="P22:P35">SUM(Q22:AC22)</f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f t="shared" si="2"/>
        <v>1</v>
      </c>
      <c r="AE22" s="3"/>
    </row>
    <row r="23" spans="1:31" ht="12.75">
      <c r="A23" s="4" t="s">
        <v>21</v>
      </c>
      <c r="B23" s="3">
        <v>2</v>
      </c>
      <c r="C23" s="3">
        <f aca="true" t="shared" si="5" ref="C23:C35">SUM(E23:O23)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4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f t="shared" si="2"/>
        <v>2</v>
      </c>
      <c r="AE23" s="3"/>
    </row>
    <row r="24" spans="1:31" ht="12.75">
      <c r="A24" s="4" t="s">
        <v>22</v>
      </c>
      <c r="B24" s="3">
        <v>1</v>
      </c>
      <c r="C24" s="3">
        <f t="shared" si="5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4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f t="shared" si="2"/>
        <v>1</v>
      </c>
      <c r="AE24" s="3"/>
    </row>
    <row r="25" spans="1:31" ht="12.75">
      <c r="A25" s="4" t="s">
        <v>23</v>
      </c>
      <c r="B25" s="3">
        <v>1</v>
      </c>
      <c r="C25" s="3">
        <f t="shared" si="5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4"/>
        <v>1</v>
      </c>
      <c r="Q25" s="3"/>
      <c r="R25" s="3"/>
      <c r="S25" s="3"/>
      <c r="T25" s="3"/>
      <c r="U25" s="3"/>
      <c r="V25" s="3"/>
      <c r="W25" s="3"/>
      <c r="X25" s="3"/>
      <c r="Y25" s="3">
        <v>1</v>
      </c>
      <c r="Z25" s="3"/>
      <c r="AA25" s="3"/>
      <c r="AB25" s="3"/>
      <c r="AC25" s="3"/>
      <c r="AD25" s="3">
        <f>B25+D25-P25</f>
        <v>0</v>
      </c>
      <c r="AE25" s="3"/>
    </row>
    <row r="26" spans="1:31" ht="12.75">
      <c r="A26" s="4" t="s">
        <v>24</v>
      </c>
      <c r="B26" s="3"/>
      <c r="C26" s="3">
        <f t="shared" si="5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4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f t="shared" si="2"/>
        <v>0</v>
      </c>
      <c r="AE26" s="3"/>
    </row>
    <row r="27" spans="1:31" ht="12.75">
      <c r="A27" s="4" t="s">
        <v>25</v>
      </c>
      <c r="B27" s="3">
        <v>5</v>
      </c>
      <c r="C27" s="3">
        <f t="shared" si="5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4"/>
        <v>1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v>1</v>
      </c>
      <c r="AB27" s="3"/>
      <c r="AC27" s="3"/>
      <c r="AD27" s="3">
        <f t="shared" si="2"/>
        <v>4</v>
      </c>
      <c r="AE27" s="3"/>
    </row>
    <row r="28" spans="1:31" ht="12.75">
      <c r="A28" s="4" t="s">
        <v>26</v>
      </c>
      <c r="B28" s="3">
        <v>4</v>
      </c>
      <c r="C28" s="3">
        <f t="shared" si="5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4"/>
        <v>3</v>
      </c>
      <c r="Q28" s="3"/>
      <c r="R28" s="3"/>
      <c r="S28" s="3"/>
      <c r="T28" s="3"/>
      <c r="U28" s="3"/>
      <c r="V28" s="3"/>
      <c r="W28" s="3"/>
      <c r="X28" s="3"/>
      <c r="Y28" s="3">
        <v>1</v>
      </c>
      <c r="Z28" s="3"/>
      <c r="AA28" s="3">
        <v>2</v>
      </c>
      <c r="AB28" s="3"/>
      <c r="AC28" s="3"/>
      <c r="AD28" s="3">
        <f t="shared" si="2"/>
        <v>1</v>
      </c>
      <c r="AE28" s="3"/>
    </row>
    <row r="29" spans="1:31" ht="12.75">
      <c r="A29" s="4" t="s">
        <v>27</v>
      </c>
      <c r="B29" s="3">
        <v>5</v>
      </c>
      <c r="C29" s="3">
        <f t="shared" si="5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4"/>
        <v>2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v>2</v>
      </c>
      <c r="AB29" s="3"/>
      <c r="AC29" s="3"/>
      <c r="AD29" s="3">
        <f t="shared" si="2"/>
        <v>3</v>
      </c>
      <c r="AE29" s="3"/>
    </row>
    <row r="30" spans="1:31" ht="12.75">
      <c r="A30" s="4" t="s">
        <v>28</v>
      </c>
      <c r="B30" s="3">
        <v>1</v>
      </c>
      <c r="C30" s="3">
        <f t="shared" si="5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4"/>
        <v>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v>1</v>
      </c>
      <c r="AB30" s="3"/>
      <c r="AC30" s="3"/>
      <c r="AD30" s="3">
        <f t="shared" si="2"/>
        <v>0</v>
      </c>
      <c r="AE30" s="3"/>
    </row>
    <row r="31" spans="1:31" ht="12.75">
      <c r="A31" s="4" t="s">
        <v>29</v>
      </c>
      <c r="B31" s="3">
        <v>4</v>
      </c>
      <c r="C31" s="3">
        <f t="shared" si="5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4"/>
        <v>2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>
        <v>2</v>
      </c>
      <c r="AB31" s="3"/>
      <c r="AC31" s="3"/>
      <c r="AD31" s="3">
        <f t="shared" si="2"/>
        <v>2</v>
      </c>
      <c r="AE31" s="3"/>
    </row>
    <row r="32" spans="1:31" ht="12.75">
      <c r="A32" s="4" t="s">
        <v>30</v>
      </c>
      <c r="B32" s="3">
        <v>6</v>
      </c>
      <c r="C32" s="3">
        <f t="shared" si="5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4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f t="shared" si="2"/>
        <v>6</v>
      </c>
      <c r="AE32" s="3"/>
    </row>
    <row r="33" spans="1:31" ht="12.75">
      <c r="A33" s="4" t="s">
        <v>31</v>
      </c>
      <c r="B33" s="3">
        <v>3</v>
      </c>
      <c r="C33" s="3">
        <f t="shared" si="5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4"/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f t="shared" si="2"/>
        <v>3</v>
      </c>
      <c r="AE33" s="3"/>
    </row>
    <row r="34" spans="1:31" ht="12.75">
      <c r="A34" s="4" t="s">
        <v>32</v>
      </c>
      <c r="B34" s="3">
        <v>3</v>
      </c>
      <c r="C34" s="3">
        <f t="shared" si="5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4"/>
        <v>1</v>
      </c>
      <c r="Q34" s="3"/>
      <c r="R34" s="3"/>
      <c r="S34" s="3"/>
      <c r="T34" s="3"/>
      <c r="U34" s="3"/>
      <c r="V34" s="3">
        <v>0</v>
      </c>
      <c r="W34" s="3">
        <v>1</v>
      </c>
      <c r="Y34" s="3"/>
      <c r="Z34" s="3"/>
      <c r="AA34" s="3"/>
      <c r="AB34" s="3"/>
      <c r="AC34" s="3"/>
      <c r="AD34" s="3">
        <f t="shared" si="2"/>
        <v>2</v>
      </c>
      <c r="AE34" s="3"/>
    </row>
    <row r="35" spans="1:31" ht="12.75">
      <c r="A35" s="4" t="s">
        <v>33</v>
      </c>
      <c r="B35" s="3">
        <v>9</v>
      </c>
      <c r="C35" s="3">
        <f t="shared" si="5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4"/>
        <v>7</v>
      </c>
      <c r="Q35" s="3"/>
      <c r="R35" s="3"/>
      <c r="S35" s="3"/>
      <c r="T35" s="3"/>
      <c r="U35" s="3"/>
      <c r="V35" s="3">
        <v>0</v>
      </c>
      <c r="W35" s="3">
        <v>7</v>
      </c>
      <c r="Y35" s="3"/>
      <c r="Z35" s="3"/>
      <c r="AA35" s="3"/>
      <c r="AB35" s="3"/>
      <c r="AC35" s="3"/>
      <c r="AD35" s="3">
        <f t="shared" si="2"/>
        <v>2</v>
      </c>
      <c r="AE35" s="3"/>
    </row>
    <row r="36" spans="1:31" ht="12.7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8" ht="13.5" customHeight="1">
      <c r="A38" s="7"/>
    </row>
  </sheetData>
  <mergeCells count="32">
    <mergeCell ref="B3:B5"/>
    <mergeCell ref="V4:V5"/>
    <mergeCell ref="D3:D5"/>
    <mergeCell ref="C3:C5"/>
    <mergeCell ref="Q4:Q5"/>
    <mergeCell ref="R4:R5"/>
    <mergeCell ref="S4:S5"/>
    <mergeCell ref="H4:H5"/>
    <mergeCell ref="G4:G5"/>
    <mergeCell ref="T4:T5"/>
    <mergeCell ref="AD3:AD5"/>
    <mergeCell ref="U4:U5"/>
    <mergeCell ref="Y4:Y5"/>
    <mergeCell ref="W4:W5"/>
    <mergeCell ref="X4:X5"/>
    <mergeCell ref="AC4:AC5"/>
    <mergeCell ref="O4:O5"/>
    <mergeCell ref="P3:P5"/>
    <mergeCell ref="AB4:AB5"/>
    <mergeCell ref="E3:O3"/>
    <mergeCell ref="Z4:Z5"/>
    <mergeCell ref="AA4:AA5"/>
    <mergeCell ref="A1:AE1"/>
    <mergeCell ref="A2:A5"/>
    <mergeCell ref="B2:C2"/>
    <mergeCell ref="D2:O2"/>
    <mergeCell ref="P2:AC2"/>
    <mergeCell ref="AD2:AE2"/>
    <mergeCell ref="AE3:AE5"/>
    <mergeCell ref="E4:F4"/>
    <mergeCell ref="Q3:AC3"/>
    <mergeCell ref="K4:N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" sqref="V1:V16384"/>
    </sheetView>
  </sheetViews>
  <sheetFormatPr defaultColWidth="9.140625" defaultRowHeight="12.75"/>
  <cols>
    <col min="1" max="1" width="5.7109375" style="0" customWidth="1"/>
    <col min="2" max="2" width="4.28125" style="0" customWidth="1"/>
    <col min="3" max="3" width="4.140625" style="0" customWidth="1"/>
    <col min="4" max="4" width="4.00390625" style="0" customWidth="1"/>
    <col min="5" max="6" width="3.8515625" style="0" customWidth="1"/>
    <col min="7" max="8" width="4.140625" style="0" customWidth="1"/>
    <col min="9" max="9" width="4.57421875" style="0" customWidth="1"/>
    <col min="10" max="10" width="4.140625" style="0" customWidth="1"/>
    <col min="11" max="11" width="4.00390625" style="0" customWidth="1"/>
    <col min="12" max="13" width="4.28125" style="0" customWidth="1"/>
    <col min="14" max="14" width="4.421875" style="0" customWidth="1"/>
    <col min="15" max="15" width="4.7109375" style="0" customWidth="1"/>
    <col min="16" max="17" width="4.57421875" style="0" customWidth="1"/>
    <col min="18" max="18" width="4.421875" style="0" customWidth="1"/>
    <col min="19" max="19" width="4.57421875" style="0" customWidth="1"/>
    <col min="20" max="20" width="4.140625" style="0" customWidth="1"/>
    <col min="21" max="21" width="4.421875" style="0" customWidth="1"/>
    <col min="22" max="22" width="4.00390625" style="0" customWidth="1"/>
    <col min="23" max="24" width="4.421875" style="0" customWidth="1"/>
    <col min="25" max="25" width="4.28125" style="0" customWidth="1"/>
    <col min="26" max="26" width="4.421875" style="0" customWidth="1"/>
    <col min="27" max="27" width="4.28125" style="0" customWidth="1"/>
    <col min="28" max="28" width="4.57421875" style="0" customWidth="1"/>
    <col min="29" max="29" width="4.7109375" style="0" customWidth="1"/>
    <col min="30" max="31" width="4.57421875" style="0" customWidth="1"/>
  </cols>
  <sheetData>
    <row r="1" ht="12.75">
      <c r="C1" s="8" t="s">
        <v>52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53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207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v>59</v>
      </c>
      <c r="C6" s="3"/>
      <c r="D6" s="3">
        <f>SUM(D7:D20)</f>
        <v>12</v>
      </c>
      <c r="E6" s="3">
        <f aca="true" t="shared" si="0" ref="E6:O6">SUM(E7:E20)</f>
        <v>0</v>
      </c>
      <c r="F6" s="3">
        <f t="shared" si="0"/>
        <v>0</v>
      </c>
      <c r="G6" s="3">
        <f t="shared" si="0"/>
        <v>6</v>
      </c>
      <c r="H6" s="3">
        <f t="shared" si="0"/>
        <v>1</v>
      </c>
      <c r="I6" s="3">
        <f t="shared" si="0"/>
        <v>2</v>
      </c>
      <c r="J6" s="3">
        <f t="shared" si="0"/>
        <v>1</v>
      </c>
      <c r="K6" s="3">
        <f t="shared" si="0"/>
        <v>0</v>
      </c>
      <c r="L6" s="3">
        <f t="shared" si="0"/>
        <v>2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>B6+D6-AD6</f>
        <v>15</v>
      </c>
      <c r="Q6" s="3"/>
      <c r="R6" s="3">
        <f>SUM(R7:R20)</f>
        <v>1</v>
      </c>
      <c r="S6" s="3">
        <f aca="true" t="shared" si="1" ref="S6:AC6">SUM(S7:S20)</f>
        <v>1</v>
      </c>
      <c r="T6" s="3">
        <f t="shared" si="1"/>
        <v>0</v>
      </c>
      <c r="U6" s="3">
        <f t="shared" si="1"/>
        <v>0</v>
      </c>
      <c r="V6" s="3">
        <f t="shared" si="1"/>
        <v>0</v>
      </c>
      <c r="W6" s="3">
        <f t="shared" si="1"/>
        <v>0</v>
      </c>
      <c r="X6" s="3">
        <f t="shared" si="1"/>
        <v>0</v>
      </c>
      <c r="Y6" s="3">
        <f t="shared" si="1"/>
        <v>0</v>
      </c>
      <c r="Z6" s="3">
        <f t="shared" si="1"/>
        <v>0</v>
      </c>
      <c r="AA6" s="3">
        <f t="shared" si="1"/>
        <v>2</v>
      </c>
      <c r="AB6" s="3">
        <f t="shared" si="1"/>
        <v>0</v>
      </c>
      <c r="AC6" s="3">
        <f t="shared" si="1"/>
        <v>0</v>
      </c>
      <c r="AD6" s="3">
        <v>56</v>
      </c>
      <c r="AE6" s="3"/>
    </row>
    <row r="7" spans="1:31" ht="12.75">
      <c r="A7" s="4" t="s">
        <v>20</v>
      </c>
      <c r="B7" s="3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aca="true" t="shared" si="2" ref="P7:P20">B7+D7-AD7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v>1</v>
      </c>
      <c r="AE7" s="3"/>
    </row>
    <row r="8" spans="1:31" ht="12.75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2"/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>
      <c r="A9" s="4" t="s">
        <v>22</v>
      </c>
      <c r="B9" s="3">
        <v>4</v>
      </c>
      <c r="C9" s="3"/>
      <c r="D9" s="3">
        <f>SUM(E9:O9)</f>
        <v>2</v>
      </c>
      <c r="E9" s="3"/>
      <c r="F9" s="3"/>
      <c r="G9" s="3"/>
      <c r="H9" s="3"/>
      <c r="I9" s="3">
        <v>1</v>
      </c>
      <c r="J9" s="3"/>
      <c r="K9" s="3"/>
      <c r="L9" s="3">
        <v>1</v>
      </c>
      <c r="M9" s="3"/>
      <c r="N9" s="3"/>
      <c r="O9" s="3"/>
      <c r="P9" s="3">
        <f t="shared" si="2"/>
        <v>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4</v>
      </c>
      <c r="AE9" s="3"/>
    </row>
    <row r="10" spans="1:31" ht="12.75">
      <c r="A10" s="4" t="s">
        <v>23</v>
      </c>
      <c r="B10" s="3">
        <v>4</v>
      </c>
      <c r="C10" s="3"/>
      <c r="D10" s="3">
        <f aca="true" t="shared" si="3" ref="D10:D20">SUM(E10:O10)</f>
        <v>1</v>
      </c>
      <c r="E10" s="3"/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>
        <f t="shared" si="2"/>
        <v>1</v>
      </c>
      <c r="Q10" s="3"/>
      <c r="R10" s="3">
        <v>1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4</v>
      </c>
      <c r="AE10" s="3"/>
    </row>
    <row r="11" spans="1:31" ht="12.75">
      <c r="A11" s="4" t="s">
        <v>24</v>
      </c>
      <c r="B11" s="3">
        <v>2</v>
      </c>
      <c r="C11" s="3"/>
      <c r="D11" s="3">
        <f t="shared" si="3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2"/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v>2</v>
      </c>
      <c r="AE11" s="3"/>
    </row>
    <row r="12" spans="1:31" ht="12.75">
      <c r="A12" s="4" t="s">
        <v>25</v>
      </c>
      <c r="B12" s="3">
        <v>3</v>
      </c>
      <c r="C12" s="3"/>
      <c r="D12" s="3">
        <f t="shared" si="3"/>
        <v>1</v>
      </c>
      <c r="E12" s="3"/>
      <c r="F12" s="3"/>
      <c r="G12" s="3">
        <v>1</v>
      </c>
      <c r="H12" s="3"/>
      <c r="I12" s="3"/>
      <c r="J12" s="3"/>
      <c r="K12" s="3"/>
      <c r="L12" s="3"/>
      <c r="M12" s="3"/>
      <c r="N12" s="3"/>
      <c r="O12" s="3"/>
      <c r="P12" s="3">
        <f t="shared" si="2"/>
        <v>1</v>
      </c>
      <c r="Q12" s="3"/>
      <c r="R12" s="3"/>
      <c r="S12" s="3">
        <v>1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3</v>
      </c>
      <c r="AE12" s="3"/>
    </row>
    <row r="13" spans="1:31" ht="12.75">
      <c r="A13" s="4" t="s">
        <v>26</v>
      </c>
      <c r="B13" s="3">
        <v>5</v>
      </c>
      <c r="C13" s="3"/>
      <c r="D13" s="3">
        <f t="shared" si="3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2"/>
        <v>1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1</v>
      </c>
      <c r="AB13" s="3"/>
      <c r="AC13" s="3"/>
      <c r="AD13" s="3">
        <v>4</v>
      </c>
      <c r="AE13" s="3"/>
    </row>
    <row r="14" spans="1:31" ht="12.75">
      <c r="A14" s="4" t="s">
        <v>27</v>
      </c>
      <c r="B14" s="3">
        <v>2</v>
      </c>
      <c r="C14" s="3"/>
      <c r="D14" s="3">
        <f t="shared" si="3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2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2</v>
      </c>
      <c r="AE14" s="3"/>
    </row>
    <row r="15" spans="1:31" ht="12.75">
      <c r="A15" s="4" t="s">
        <v>28</v>
      </c>
      <c r="B15" s="3">
        <v>1</v>
      </c>
      <c r="C15" s="3"/>
      <c r="D15" s="3">
        <f t="shared" si="3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2"/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1</v>
      </c>
      <c r="AE15" s="3"/>
    </row>
    <row r="16" spans="1:31" ht="12.75">
      <c r="A16" s="4" t="s">
        <v>29</v>
      </c>
      <c r="B16" s="3">
        <v>7</v>
      </c>
      <c r="C16" s="3"/>
      <c r="D16" s="3">
        <f t="shared" si="3"/>
        <v>4</v>
      </c>
      <c r="E16" s="3"/>
      <c r="F16" s="3"/>
      <c r="G16" s="3">
        <v>1</v>
      </c>
      <c r="H16" s="3"/>
      <c r="I16" s="3">
        <v>1</v>
      </c>
      <c r="J16" s="3">
        <v>1</v>
      </c>
      <c r="K16" s="3"/>
      <c r="L16" s="3">
        <v>1</v>
      </c>
      <c r="M16" s="3"/>
      <c r="N16" s="3"/>
      <c r="O16" s="3"/>
      <c r="P16" s="3">
        <f t="shared" si="2"/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11</v>
      </c>
      <c r="AE16" s="3"/>
    </row>
    <row r="17" spans="1:31" ht="12.75">
      <c r="A17" s="4" t="s">
        <v>30</v>
      </c>
      <c r="B17" s="3">
        <v>10</v>
      </c>
      <c r="C17" s="3"/>
      <c r="D17" s="3">
        <f t="shared" si="3"/>
        <v>1</v>
      </c>
      <c r="E17" s="3"/>
      <c r="F17" s="3"/>
      <c r="G17" s="3">
        <v>1</v>
      </c>
      <c r="H17" s="3"/>
      <c r="I17" s="3"/>
      <c r="J17" s="3"/>
      <c r="K17" s="3"/>
      <c r="L17" s="3"/>
      <c r="M17" s="3"/>
      <c r="N17" s="3"/>
      <c r="O17" s="3"/>
      <c r="P17" s="3">
        <f t="shared" si="2"/>
        <v>3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8</v>
      </c>
      <c r="AE17" s="3"/>
    </row>
    <row r="18" spans="1:31" ht="12.75">
      <c r="A18" s="4" t="s">
        <v>31</v>
      </c>
      <c r="B18" s="3">
        <v>11</v>
      </c>
      <c r="C18" s="3"/>
      <c r="D18" s="3">
        <f t="shared" si="3"/>
        <v>1</v>
      </c>
      <c r="E18" s="3"/>
      <c r="F18" s="3"/>
      <c r="G18" s="3"/>
      <c r="H18" s="3">
        <v>1</v>
      </c>
      <c r="I18" s="3"/>
      <c r="J18" s="3"/>
      <c r="K18" s="3"/>
      <c r="L18" s="3"/>
      <c r="M18" s="3"/>
      <c r="N18" s="3"/>
      <c r="O18" s="3"/>
      <c r="P18" s="3">
        <f t="shared" si="2"/>
        <v>1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v>1</v>
      </c>
      <c r="AB18" s="3"/>
      <c r="AC18" s="3"/>
      <c r="AD18" s="3">
        <v>11</v>
      </c>
      <c r="AE18" s="3"/>
    </row>
    <row r="19" spans="1:31" ht="12.75">
      <c r="A19" s="4" t="s">
        <v>32</v>
      </c>
      <c r="B19" s="3">
        <v>6</v>
      </c>
      <c r="C19" s="3"/>
      <c r="D19" s="3">
        <f t="shared" si="3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2"/>
        <v>2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v>4</v>
      </c>
      <c r="AE19" s="3"/>
    </row>
    <row r="20" spans="1:31" ht="12.75">
      <c r="A20" s="4" t="s">
        <v>33</v>
      </c>
      <c r="B20" s="3">
        <v>3</v>
      </c>
      <c r="C20" s="3"/>
      <c r="D20" s="3">
        <f t="shared" si="3"/>
        <v>2</v>
      </c>
      <c r="E20" s="3"/>
      <c r="F20" s="3"/>
      <c r="G20" s="3">
        <v>2</v>
      </c>
      <c r="H20" s="3"/>
      <c r="I20" s="3"/>
      <c r="J20" s="3"/>
      <c r="K20" s="3"/>
      <c r="L20" s="3"/>
      <c r="M20" s="3"/>
      <c r="N20" s="3"/>
      <c r="O20" s="3"/>
      <c r="P20" s="3">
        <f t="shared" si="2"/>
        <v>5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E20" s="3"/>
    </row>
    <row r="21" spans="1:31" ht="12.75">
      <c r="A21" s="3" t="s">
        <v>15</v>
      </c>
      <c r="B21" s="3">
        <f aca="true" t="shared" si="4" ref="B21:O21">SUM(B22:B35)</f>
        <v>25</v>
      </c>
      <c r="C21" s="3">
        <f t="shared" si="4"/>
        <v>0</v>
      </c>
      <c r="D21" s="3">
        <f t="shared" si="4"/>
        <v>14</v>
      </c>
      <c r="E21" s="3">
        <f t="shared" si="4"/>
        <v>1</v>
      </c>
      <c r="F21" s="3">
        <f t="shared" si="4"/>
        <v>1</v>
      </c>
      <c r="G21" s="3">
        <f t="shared" si="4"/>
        <v>7</v>
      </c>
      <c r="H21" s="3">
        <f t="shared" si="4"/>
        <v>0</v>
      </c>
      <c r="I21" s="3">
        <f t="shared" si="4"/>
        <v>0</v>
      </c>
      <c r="J21" s="3">
        <f t="shared" si="4"/>
        <v>0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0</v>
      </c>
      <c r="P21" s="3">
        <f>B21+D21-AD21</f>
        <v>11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v>28</v>
      </c>
      <c r="AE21" s="3"/>
    </row>
    <row r="22" spans="1:31" ht="12.75">
      <c r="A22" s="4" t="s">
        <v>20</v>
      </c>
      <c r="B22" s="3"/>
      <c r="C22" s="3"/>
      <c r="D22" s="3">
        <f aca="true" t="shared" si="5" ref="D22:D34">SUM(E22:O22)</f>
        <v>1</v>
      </c>
      <c r="E22" s="3"/>
      <c r="F22" s="3"/>
      <c r="G22" s="3">
        <v>1</v>
      </c>
      <c r="H22" s="3"/>
      <c r="I22" s="3"/>
      <c r="J22" s="3"/>
      <c r="K22" s="3"/>
      <c r="L22" s="3"/>
      <c r="M22" s="3"/>
      <c r="N22" s="3"/>
      <c r="O22" s="3"/>
      <c r="P22" s="3">
        <f>B22+D22-AD22</f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v>1</v>
      </c>
      <c r="AE22" s="3"/>
    </row>
    <row r="23" spans="1:31" ht="12.75">
      <c r="A23" s="4" t="s">
        <v>21</v>
      </c>
      <c r="B23" s="3"/>
      <c r="C23" s="3"/>
      <c r="D23" s="3">
        <f t="shared" si="5"/>
        <v>1</v>
      </c>
      <c r="E23" s="3"/>
      <c r="F23" s="3"/>
      <c r="G23" s="3">
        <v>1</v>
      </c>
      <c r="H23" s="3"/>
      <c r="I23" s="3"/>
      <c r="J23" s="3"/>
      <c r="K23" s="3"/>
      <c r="L23" s="3"/>
      <c r="M23" s="3"/>
      <c r="N23" s="3"/>
      <c r="O23" s="3"/>
      <c r="P23" s="3">
        <f aca="true" t="shared" si="6" ref="P23:P35">B23+D23-AD23</f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v>1</v>
      </c>
      <c r="AE23" s="3"/>
    </row>
    <row r="24" spans="1:31" ht="12.75">
      <c r="A24" s="4" t="s">
        <v>22</v>
      </c>
      <c r="B24" s="3"/>
      <c r="C24" s="3"/>
      <c r="D24" s="3">
        <f t="shared" si="5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6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4" t="s">
        <v>23</v>
      </c>
      <c r="B25" s="3">
        <v>2</v>
      </c>
      <c r="C25" s="3"/>
      <c r="D25" s="3">
        <f t="shared" si="5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6"/>
        <v>2</v>
      </c>
      <c r="Q25" s="3"/>
      <c r="R25" s="3"/>
      <c r="S25" s="3"/>
      <c r="T25" s="3"/>
      <c r="U25" s="3"/>
      <c r="V25" s="3"/>
      <c r="W25" s="3"/>
      <c r="X25" s="3">
        <v>1</v>
      </c>
      <c r="Y25" s="3"/>
      <c r="Z25" s="3"/>
      <c r="AA25" s="3"/>
      <c r="AB25" s="3"/>
      <c r="AC25" s="3"/>
      <c r="AD25" s="3"/>
      <c r="AE25" s="3"/>
    </row>
    <row r="26" spans="1:31" ht="12.75">
      <c r="A26" s="4" t="s">
        <v>24</v>
      </c>
      <c r="B26" s="3">
        <v>2</v>
      </c>
      <c r="C26" s="3"/>
      <c r="D26" s="3">
        <f t="shared" si="5"/>
        <v>1</v>
      </c>
      <c r="E26" s="3"/>
      <c r="F26" s="3"/>
      <c r="G26" s="3">
        <v>1</v>
      </c>
      <c r="H26" s="3"/>
      <c r="I26" s="3"/>
      <c r="J26" s="3"/>
      <c r="K26" s="3"/>
      <c r="L26" s="3"/>
      <c r="M26" s="3"/>
      <c r="N26" s="3"/>
      <c r="O26" s="3"/>
      <c r="P26" s="3">
        <f t="shared" si="6"/>
        <v>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2</v>
      </c>
      <c r="AE26" s="3"/>
    </row>
    <row r="27" spans="1:31" ht="12.75">
      <c r="A27" s="4" t="s">
        <v>25</v>
      </c>
      <c r="B27" s="3"/>
      <c r="C27" s="3"/>
      <c r="D27" s="3">
        <f t="shared" si="5"/>
        <v>1</v>
      </c>
      <c r="E27" s="3"/>
      <c r="F27" s="3"/>
      <c r="G27" s="3">
        <v>1</v>
      </c>
      <c r="H27" s="3"/>
      <c r="I27" s="3"/>
      <c r="J27" s="3"/>
      <c r="K27" s="3"/>
      <c r="L27" s="3"/>
      <c r="M27" s="3"/>
      <c r="N27" s="3"/>
      <c r="O27" s="3"/>
      <c r="P27" s="3">
        <f t="shared" si="6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</v>
      </c>
      <c r="AE27" s="3"/>
    </row>
    <row r="28" spans="1:31" ht="12.75">
      <c r="A28" s="4" t="s">
        <v>26</v>
      </c>
      <c r="B28" s="3"/>
      <c r="C28" s="3"/>
      <c r="D28" s="3">
        <f t="shared" si="5"/>
        <v>1</v>
      </c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6"/>
        <v>1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>
      <c r="A29" s="4" t="s">
        <v>27</v>
      </c>
      <c r="B29" s="3"/>
      <c r="C29" s="3"/>
      <c r="D29" s="3">
        <v>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6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2</v>
      </c>
      <c r="AE29" s="3"/>
    </row>
    <row r="30" spans="1:31" ht="12.75">
      <c r="A30" s="4" t="s">
        <v>28</v>
      </c>
      <c r="B30" s="3">
        <v>4</v>
      </c>
      <c r="C30" s="3"/>
      <c r="D30" s="3">
        <f t="shared" si="5"/>
        <v>2</v>
      </c>
      <c r="E30" s="3"/>
      <c r="F30" s="3">
        <v>1</v>
      </c>
      <c r="G30" s="3">
        <v>1</v>
      </c>
      <c r="H30" s="3"/>
      <c r="I30" s="3"/>
      <c r="J30" s="3"/>
      <c r="K30" s="3"/>
      <c r="L30" s="3"/>
      <c r="M30" s="3"/>
      <c r="N30" s="3"/>
      <c r="O30" s="3"/>
      <c r="P30" s="3">
        <f t="shared" si="6"/>
        <v>6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4" t="s">
        <v>29</v>
      </c>
      <c r="B31" s="3">
        <v>5</v>
      </c>
      <c r="C31" s="3"/>
      <c r="D31" s="3">
        <f t="shared" si="5"/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6"/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5</v>
      </c>
      <c r="AE31" s="3"/>
    </row>
    <row r="32" spans="1:31" ht="12.75">
      <c r="A32" s="4" t="s">
        <v>30</v>
      </c>
      <c r="B32" s="3">
        <v>2</v>
      </c>
      <c r="C32" s="3"/>
      <c r="D32" s="3">
        <v>3</v>
      </c>
      <c r="E32" s="3"/>
      <c r="F32" s="3"/>
      <c r="G32" s="3">
        <v>1</v>
      </c>
      <c r="H32" s="3"/>
      <c r="I32" s="3"/>
      <c r="J32" s="3"/>
      <c r="K32" s="3"/>
      <c r="L32" s="3"/>
      <c r="M32" s="3"/>
      <c r="N32" s="3"/>
      <c r="O32" s="3"/>
      <c r="P32" s="3">
        <f t="shared" si="6"/>
        <v>-1</v>
      </c>
      <c r="Q32" s="3"/>
      <c r="R32" s="3"/>
      <c r="S32" s="3"/>
      <c r="T32" s="3"/>
      <c r="U32" s="3"/>
      <c r="V32" s="3"/>
      <c r="W32" s="3"/>
      <c r="X32" s="3">
        <v>1</v>
      </c>
      <c r="Y32" s="3"/>
      <c r="Z32" s="3"/>
      <c r="AA32" s="3"/>
      <c r="AB32" s="3"/>
      <c r="AC32" s="3"/>
      <c r="AD32" s="3">
        <v>6</v>
      </c>
      <c r="AE32" s="3"/>
    </row>
    <row r="33" spans="1:31" ht="12.75">
      <c r="A33" s="4" t="s">
        <v>31</v>
      </c>
      <c r="B33" s="3">
        <v>4</v>
      </c>
      <c r="C33" s="3"/>
      <c r="D33" s="3">
        <f t="shared" si="5"/>
        <v>1</v>
      </c>
      <c r="E33" s="3"/>
      <c r="F33" s="3"/>
      <c r="G33" s="3">
        <v>1</v>
      </c>
      <c r="H33" s="3"/>
      <c r="I33" s="3"/>
      <c r="J33" s="3"/>
      <c r="K33" s="3"/>
      <c r="L33" s="3"/>
      <c r="M33" s="3"/>
      <c r="N33" s="3"/>
      <c r="O33" s="3"/>
      <c r="P33" s="3">
        <f t="shared" si="6"/>
        <v>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3</v>
      </c>
      <c r="AE33" s="3"/>
    </row>
    <row r="34" spans="1:31" ht="12.75">
      <c r="A34" s="4" t="s">
        <v>32</v>
      </c>
      <c r="B34" s="3">
        <v>4</v>
      </c>
      <c r="C34" s="3"/>
      <c r="D34" s="3">
        <f t="shared" si="5"/>
        <v>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6"/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4</v>
      </c>
      <c r="AE34" s="3"/>
    </row>
    <row r="35" spans="1:31" ht="12.75">
      <c r="A35" s="4" t="s">
        <v>33</v>
      </c>
      <c r="B35" s="3">
        <v>2</v>
      </c>
      <c r="C35" s="3"/>
      <c r="D35" s="3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6"/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3</v>
      </c>
      <c r="AE35" s="3"/>
    </row>
  </sheetData>
  <mergeCells count="32">
    <mergeCell ref="H4:H5"/>
    <mergeCell ref="G4:G5"/>
    <mergeCell ref="T4:T5"/>
    <mergeCell ref="I4:I5"/>
    <mergeCell ref="J4:J5"/>
    <mergeCell ref="AD3:AD5"/>
    <mergeCell ref="U4:U5"/>
    <mergeCell ref="Y4:Y5"/>
    <mergeCell ref="W4:W5"/>
    <mergeCell ref="X4:X5"/>
    <mergeCell ref="AC4:AC5"/>
    <mergeCell ref="V4:V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1">
      <selection activeCell="V1" sqref="V1:V16384"/>
    </sheetView>
  </sheetViews>
  <sheetFormatPr defaultColWidth="9.140625" defaultRowHeight="12.75"/>
  <cols>
    <col min="1" max="1" width="5.421875" style="0" customWidth="1"/>
    <col min="2" max="2" width="4.00390625" style="0" customWidth="1"/>
    <col min="3" max="3" width="4.140625" style="0" customWidth="1"/>
    <col min="4" max="4" width="3.8515625" style="0" customWidth="1"/>
    <col min="5" max="5" width="4.00390625" style="0" customWidth="1"/>
    <col min="6" max="7" width="3.8515625" style="0" customWidth="1"/>
    <col min="8" max="10" width="4.00390625" style="0" customWidth="1"/>
    <col min="11" max="11" width="4.28125" style="0" customWidth="1"/>
    <col min="12" max="13" width="4.00390625" style="0" customWidth="1"/>
    <col min="14" max="14" width="4.140625" style="0" customWidth="1"/>
    <col min="15" max="15" width="4.28125" style="0" customWidth="1"/>
    <col min="16" max="17" width="4.421875" style="0" customWidth="1"/>
    <col min="18" max="18" width="4.28125" style="0" customWidth="1"/>
    <col min="19" max="19" width="4.421875" style="0" customWidth="1"/>
    <col min="20" max="20" width="3.7109375" style="0" customWidth="1"/>
    <col min="21" max="21" width="3.8515625" style="0" customWidth="1"/>
    <col min="22" max="22" width="4.00390625" style="0" customWidth="1"/>
    <col min="23" max="23" width="4.140625" style="0" customWidth="1"/>
    <col min="24" max="24" width="4.421875" style="0" customWidth="1"/>
    <col min="25" max="25" width="4.140625" style="0" customWidth="1"/>
    <col min="26" max="26" width="3.7109375" style="0" customWidth="1"/>
    <col min="27" max="27" width="4.421875" style="0" customWidth="1"/>
    <col min="28" max="28" width="4.140625" style="0" customWidth="1"/>
    <col min="29" max="29" width="4.28125" style="0" customWidth="1"/>
    <col min="30" max="30" width="3.7109375" style="0" customWidth="1"/>
    <col min="31" max="31" width="3.8515625" style="0" customWidth="1"/>
  </cols>
  <sheetData>
    <row r="1" ht="12.75">
      <c r="C1" s="8" t="s">
        <v>54</v>
      </c>
    </row>
    <row r="2" spans="1:31" ht="12" customHeight="1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65.7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f>SUM(B7:B20)</f>
        <v>34</v>
      </c>
      <c r="C6" s="3">
        <f>SUM(C7:C20)</f>
        <v>14</v>
      </c>
      <c r="D6" s="3">
        <f>SUM(D7:D20)</f>
        <v>10</v>
      </c>
      <c r="E6" s="3">
        <f>SUM(E7:E20)</f>
        <v>0</v>
      </c>
      <c r="F6" s="3">
        <f>SUM(F7:F20)</f>
        <v>1</v>
      </c>
      <c r="G6" s="3">
        <f>SUM(G8:G20)</f>
        <v>2</v>
      </c>
      <c r="H6" s="3">
        <f>SUM(H7:H20)</f>
        <v>6</v>
      </c>
      <c r="I6" s="3">
        <f>SUM(I7:I20)</f>
        <v>0</v>
      </c>
      <c r="J6" s="3">
        <f>SUM(J8:J20)</f>
        <v>1</v>
      </c>
      <c r="K6" s="3">
        <f>SUM(K7:K20)</f>
        <v>0</v>
      </c>
      <c r="L6" s="3">
        <f>SUM(L7:L20)</f>
        <v>0</v>
      </c>
      <c r="M6" s="3">
        <f>SUM(M7:M20)</f>
        <v>0</v>
      </c>
      <c r="N6" s="3">
        <f>SUM(N7:N20)</f>
        <v>0</v>
      </c>
      <c r="O6" s="3">
        <f>SUM(O7:O20)</f>
        <v>0</v>
      </c>
      <c r="P6" s="3">
        <v>15</v>
      </c>
      <c r="Q6" s="3"/>
      <c r="R6" s="3">
        <f>SUM(R7:R11)</f>
        <v>7</v>
      </c>
      <c r="S6" s="3">
        <f aca="true" t="shared" si="0" ref="S6:AC6">SUM(S7:S11)</f>
        <v>1</v>
      </c>
      <c r="T6" s="3">
        <f t="shared" si="0"/>
        <v>0</v>
      </c>
      <c r="U6" s="3">
        <f t="shared" si="0"/>
        <v>0</v>
      </c>
      <c r="V6" s="3">
        <f t="shared" si="0"/>
        <v>0</v>
      </c>
      <c r="W6" s="3">
        <f t="shared" si="0"/>
        <v>0</v>
      </c>
      <c r="X6" s="3">
        <f t="shared" si="0"/>
        <v>5</v>
      </c>
      <c r="Y6" s="3">
        <f t="shared" si="0"/>
        <v>0</v>
      </c>
      <c r="Z6" s="3">
        <f t="shared" si="0"/>
        <v>0</v>
      </c>
      <c r="AA6" s="3">
        <f t="shared" si="0"/>
        <v>1</v>
      </c>
      <c r="AB6" s="3">
        <f t="shared" si="0"/>
        <v>1</v>
      </c>
      <c r="AC6" s="3">
        <f t="shared" si="0"/>
        <v>0</v>
      </c>
      <c r="AD6" s="3">
        <f>B6+D6-P6</f>
        <v>29</v>
      </c>
      <c r="AE6" s="3"/>
    </row>
    <row r="7" spans="1:31" ht="12.75">
      <c r="A7" s="4" t="s">
        <v>20</v>
      </c>
      <c r="B7" s="3">
        <v>12</v>
      </c>
      <c r="C7" s="3">
        <v>3</v>
      </c>
      <c r="D7" s="3">
        <f>SUM(E7:O7)</f>
        <v>6</v>
      </c>
      <c r="E7" s="3"/>
      <c r="F7" s="3"/>
      <c r="H7" s="3">
        <v>6</v>
      </c>
      <c r="I7" s="3"/>
      <c r="K7" s="3"/>
      <c r="L7" s="3"/>
      <c r="M7" s="3"/>
      <c r="N7" s="3"/>
      <c r="O7" s="3"/>
      <c r="P7" s="3">
        <f>SUM(R7:AC7)</f>
        <v>2</v>
      </c>
      <c r="Q7" s="3"/>
      <c r="R7" s="3"/>
      <c r="S7" s="3"/>
      <c r="T7" s="3"/>
      <c r="U7" s="3"/>
      <c r="V7" s="3"/>
      <c r="W7" s="3"/>
      <c r="X7" s="3">
        <v>2</v>
      </c>
      <c r="Y7" s="3"/>
      <c r="Z7" s="3"/>
      <c r="AA7" s="3"/>
      <c r="AB7" s="3"/>
      <c r="AC7" s="3"/>
      <c r="AD7" s="3">
        <f aca="true" t="shared" si="1" ref="AD7:AD26">B7+D7-P7</f>
        <v>16</v>
      </c>
      <c r="AE7" s="3"/>
    </row>
    <row r="8" spans="1:31" ht="12.75">
      <c r="A8" s="4" t="s">
        <v>21</v>
      </c>
      <c r="B8" s="3">
        <v>9</v>
      </c>
      <c r="C8" s="3">
        <v>6</v>
      </c>
      <c r="D8" s="3">
        <f>SUM(E8:O8)</f>
        <v>2</v>
      </c>
      <c r="E8" s="3"/>
      <c r="G8" s="3">
        <v>1</v>
      </c>
      <c r="H8" s="3"/>
      <c r="I8" s="3"/>
      <c r="J8" s="3">
        <v>1</v>
      </c>
      <c r="K8" s="3"/>
      <c r="L8" s="3"/>
      <c r="M8" s="3"/>
      <c r="N8" s="3"/>
      <c r="O8" s="3"/>
      <c r="P8" s="3">
        <f>SUM(R8:AC8)</f>
        <v>2</v>
      </c>
      <c r="Q8" s="3"/>
      <c r="R8" s="3"/>
      <c r="S8" s="3"/>
      <c r="T8" s="3"/>
      <c r="U8" s="3"/>
      <c r="V8" s="3"/>
      <c r="W8" s="3"/>
      <c r="X8" s="3">
        <v>2</v>
      </c>
      <c r="Y8" s="3"/>
      <c r="Z8" s="3"/>
      <c r="AA8" s="3"/>
      <c r="AB8" s="3"/>
      <c r="AC8" s="3"/>
      <c r="AD8" s="3">
        <f t="shared" si="1"/>
        <v>9</v>
      </c>
      <c r="AE8" s="3"/>
    </row>
    <row r="9" spans="1:31" ht="12.75">
      <c r="A9" s="4" t="s">
        <v>22</v>
      </c>
      <c r="B9" s="3">
        <v>11</v>
      </c>
      <c r="C9" s="3">
        <v>4</v>
      </c>
      <c r="D9" s="3">
        <f>SUM(E9:O9)</f>
        <v>2</v>
      </c>
      <c r="E9" s="3"/>
      <c r="F9" s="3">
        <v>1</v>
      </c>
      <c r="G9" s="3">
        <v>1</v>
      </c>
      <c r="H9" s="3"/>
      <c r="I9" s="3"/>
      <c r="J9" s="3"/>
      <c r="K9" s="3"/>
      <c r="L9" s="3"/>
      <c r="M9" s="3"/>
      <c r="N9" s="3"/>
      <c r="O9" s="3"/>
      <c r="P9" s="3">
        <f>SUM(R9:AC9)</f>
        <v>9</v>
      </c>
      <c r="Q9" s="3"/>
      <c r="R9" s="3">
        <v>7</v>
      </c>
      <c r="S9" s="3">
        <v>1</v>
      </c>
      <c r="T9" s="3"/>
      <c r="U9" s="3"/>
      <c r="V9" s="3"/>
      <c r="W9" s="3"/>
      <c r="X9" s="3">
        <v>1</v>
      </c>
      <c r="Y9" s="3"/>
      <c r="Z9" s="3"/>
      <c r="AA9" s="3"/>
      <c r="AB9" s="3"/>
      <c r="AC9" s="3"/>
      <c r="AD9" s="3">
        <f t="shared" si="1"/>
        <v>4</v>
      </c>
      <c r="AE9" s="3"/>
    </row>
    <row r="10" spans="1:31" ht="12.75">
      <c r="A10" s="4" t="s">
        <v>23</v>
      </c>
      <c r="B10" s="3">
        <v>2</v>
      </c>
      <c r="C10" s="3">
        <v>1</v>
      </c>
      <c r="D10" s="3">
        <f>SUM(E10:O10)</f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SUM(R10:AC10)</f>
        <v>2</v>
      </c>
      <c r="Q10" s="16"/>
      <c r="T10" s="3"/>
      <c r="U10" s="3"/>
      <c r="V10" s="3"/>
      <c r="W10" s="3"/>
      <c r="Y10" s="3"/>
      <c r="Z10" s="3"/>
      <c r="AA10" s="3">
        <v>1</v>
      </c>
      <c r="AB10" s="3">
        <v>1</v>
      </c>
      <c r="AC10" s="3"/>
      <c r="AD10" s="3">
        <f t="shared" si="1"/>
        <v>0</v>
      </c>
      <c r="AE10" s="3"/>
    </row>
    <row r="11" spans="1:31" ht="12.75">
      <c r="A11" s="4" t="s">
        <v>24</v>
      </c>
      <c r="B11" s="3"/>
      <c r="C11" s="3"/>
      <c r="D11" s="3">
        <f>SUM(E11:O11)</f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f t="shared" si="1"/>
        <v>0</v>
      </c>
      <c r="AE11" s="3"/>
    </row>
    <row r="12" spans="1:30" ht="12.75">
      <c r="A12" s="10" t="s">
        <v>25</v>
      </c>
      <c r="AD12" s="3">
        <f t="shared" si="1"/>
        <v>0</v>
      </c>
    </row>
    <row r="13" spans="1:30" ht="12.75">
      <c r="A13" s="10" t="s">
        <v>26</v>
      </c>
      <c r="AD13" s="3">
        <f t="shared" si="1"/>
        <v>0</v>
      </c>
    </row>
    <row r="14" spans="1:30" ht="12.75">
      <c r="A14" s="10" t="s">
        <v>27</v>
      </c>
      <c r="AD14" s="3">
        <f t="shared" si="1"/>
        <v>0</v>
      </c>
    </row>
    <row r="15" spans="1:30" ht="12.75">
      <c r="A15" s="10" t="s">
        <v>28</v>
      </c>
      <c r="AD15" s="3">
        <f t="shared" si="1"/>
        <v>0</v>
      </c>
    </row>
    <row r="16" spans="1:30" ht="12.75">
      <c r="A16" s="10" t="s">
        <v>29</v>
      </c>
      <c r="AD16" s="3">
        <f t="shared" si="1"/>
        <v>0</v>
      </c>
    </row>
    <row r="17" spans="1:30" ht="12.75">
      <c r="A17" s="10" t="s">
        <v>30</v>
      </c>
      <c r="AD17" s="3">
        <f t="shared" si="1"/>
        <v>0</v>
      </c>
    </row>
    <row r="18" spans="1:30" ht="12.75">
      <c r="A18" s="10" t="s">
        <v>31</v>
      </c>
      <c r="AD18" s="3">
        <f t="shared" si="1"/>
        <v>0</v>
      </c>
    </row>
    <row r="19" spans="1:30" ht="12.75">
      <c r="A19" s="10" t="s">
        <v>32</v>
      </c>
      <c r="AD19" s="3">
        <f t="shared" si="1"/>
        <v>0</v>
      </c>
    </row>
    <row r="20" spans="1:30" ht="12.75">
      <c r="A20" s="10" t="s">
        <v>33</v>
      </c>
      <c r="AD20" s="3">
        <f t="shared" si="1"/>
        <v>0</v>
      </c>
    </row>
    <row r="21" spans="1:31" ht="12.75">
      <c r="A21" s="4" t="s">
        <v>15</v>
      </c>
      <c r="B21" s="3">
        <f>SUM(B22:B26)</f>
        <v>27</v>
      </c>
      <c r="C21" s="3">
        <f>SUM(C22:C26)</f>
        <v>13</v>
      </c>
      <c r="D21" s="3">
        <f aca="true" t="shared" si="2" ref="D21:O21">SUM(D22:D26)</f>
        <v>2</v>
      </c>
      <c r="E21" s="3">
        <f t="shared" si="2"/>
        <v>0</v>
      </c>
      <c r="F21" s="3">
        <f t="shared" si="2"/>
        <v>1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1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v>13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>
        <f t="shared" si="1"/>
        <v>16</v>
      </c>
      <c r="AE21" s="3"/>
    </row>
    <row r="22" spans="1:31" ht="12.75">
      <c r="A22" s="4" t="s">
        <v>20</v>
      </c>
      <c r="B22" s="3">
        <v>1</v>
      </c>
      <c r="C22" s="3">
        <v>1</v>
      </c>
      <c r="D22" s="3">
        <v>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>SUM(R22:AC22)</f>
        <v>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v>1</v>
      </c>
      <c r="AB22" s="3"/>
      <c r="AC22" s="3"/>
      <c r="AD22" s="3">
        <f t="shared" si="1"/>
        <v>1</v>
      </c>
      <c r="AE22" s="3"/>
    </row>
    <row r="23" spans="1:31" ht="12.75">
      <c r="A23" s="4" t="s">
        <v>21</v>
      </c>
      <c r="B23" s="3">
        <v>11</v>
      </c>
      <c r="C23" s="3">
        <v>4</v>
      </c>
      <c r="D23" s="3">
        <v>1</v>
      </c>
      <c r="E23" s="3"/>
      <c r="F23" s="3">
        <v>1</v>
      </c>
      <c r="G23" s="3"/>
      <c r="H23" s="3"/>
      <c r="I23" s="3"/>
      <c r="J23" s="3">
        <v>1</v>
      </c>
      <c r="K23" s="3"/>
      <c r="L23" s="3"/>
      <c r="M23" s="3"/>
      <c r="N23" s="3"/>
      <c r="O23" s="3"/>
      <c r="P23" s="3">
        <f>SUM(R23:AC23)</f>
        <v>1</v>
      </c>
      <c r="Q23" s="3"/>
      <c r="R23" s="3"/>
      <c r="S23" s="3"/>
      <c r="T23" s="3"/>
      <c r="U23" s="3"/>
      <c r="V23" s="3"/>
      <c r="W23" s="3"/>
      <c r="X23" s="3">
        <v>1</v>
      </c>
      <c r="Y23" s="3"/>
      <c r="Z23" s="3"/>
      <c r="AA23" s="3"/>
      <c r="AB23" s="3"/>
      <c r="AC23" s="3"/>
      <c r="AD23" s="3">
        <f t="shared" si="1"/>
        <v>11</v>
      </c>
      <c r="AE23" s="3"/>
    </row>
    <row r="24" spans="1:31" ht="12.75">
      <c r="A24" s="4" t="s">
        <v>22</v>
      </c>
      <c r="B24" s="3">
        <v>11</v>
      </c>
      <c r="C24" s="3">
        <v>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>SUM(R24:AC24)</f>
        <v>9</v>
      </c>
      <c r="Q24" s="3"/>
      <c r="R24" s="3">
        <v>6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f t="shared" si="1"/>
        <v>2</v>
      </c>
      <c r="AE24" s="3"/>
    </row>
    <row r="25" spans="1:31" ht="12.75">
      <c r="A25" s="4" t="s">
        <v>23</v>
      </c>
      <c r="B25" s="3">
        <v>4</v>
      </c>
      <c r="C25" s="3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>SUM(R25:AC25)</f>
        <v>2</v>
      </c>
      <c r="Q25" s="16"/>
      <c r="T25" s="3"/>
      <c r="U25" s="3"/>
      <c r="V25" s="3"/>
      <c r="W25" s="3"/>
      <c r="X25" s="3"/>
      <c r="Y25" s="3"/>
      <c r="Z25" s="3"/>
      <c r="AA25" s="3">
        <v>1</v>
      </c>
      <c r="AB25" s="3">
        <v>1</v>
      </c>
      <c r="AC25" s="3"/>
      <c r="AD25" s="3">
        <f t="shared" si="1"/>
        <v>2</v>
      </c>
      <c r="AE25" s="3"/>
    </row>
    <row r="26" spans="1:31" ht="12.75">
      <c r="A26" s="9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f t="shared" si="1"/>
        <v>0</v>
      </c>
      <c r="AE26" s="3"/>
    </row>
    <row r="27" ht="12.75">
      <c r="A27" s="10" t="s">
        <v>25</v>
      </c>
    </row>
    <row r="28" ht="12.75">
      <c r="A28" s="10" t="s">
        <v>26</v>
      </c>
    </row>
    <row r="29" ht="12.75">
      <c r="A29" s="10" t="s">
        <v>27</v>
      </c>
    </row>
    <row r="30" ht="12.75">
      <c r="A30" s="10" t="s">
        <v>28</v>
      </c>
    </row>
    <row r="31" ht="12.75">
      <c r="A31" s="10" t="s">
        <v>29</v>
      </c>
    </row>
    <row r="32" ht="12.75">
      <c r="A32" s="10" t="s">
        <v>30</v>
      </c>
    </row>
    <row r="33" ht="12.75">
      <c r="A33" s="10" t="s">
        <v>31</v>
      </c>
    </row>
    <row r="34" ht="12.75">
      <c r="A34" s="10" t="s">
        <v>32</v>
      </c>
    </row>
    <row r="35" ht="12.75">
      <c r="A35" s="10" t="s">
        <v>33</v>
      </c>
    </row>
  </sheetData>
  <mergeCells count="32"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D3:AD5"/>
    <mergeCell ref="U4:U5"/>
    <mergeCell ref="Y4:Y5"/>
    <mergeCell ref="W4:W5"/>
    <mergeCell ref="X4:X5"/>
    <mergeCell ref="AC4:AC5"/>
    <mergeCell ref="V4:V5"/>
    <mergeCell ref="H4:H5"/>
    <mergeCell ref="G4:G5"/>
    <mergeCell ref="T4:T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workbookViewId="0" topLeftCell="A4">
      <selection activeCell="V1" sqref="V1:V16384"/>
    </sheetView>
  </sheetViews>
  <sheetFormatPr defaultColWidth="9.140625" defaultRowHeight="12.75"/>
  <cols>
    <col min="1" max="1" width="5.421875" style="0" customWidth="1"/>
    <col min="2" max="3" width="3.421875" style="0" customWidth="1"/>
    <col min="4" max="5" width="3.57421875" style="0" customWidth="1"/>
    <col min="6" max="6" width="3.710937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3.7109375" style="0" customWidth="1"/>
    <col min="11" max="11" width="3.8515625" style="0" customWidth="1"/>
    <col min="12" max="12" width="4.140625" style="0" customWidth="1"/>
    <col min="13" max="13" width="3.8515625" style="0" customWidth="1"/>
    <col min="14" max="14" width="4.140625" style="0" customWidth="1"/>
    <col min="15" max="15" width="4.28125" style="0" customWidth="1"/>
    <col min="16" max="16" width="4.140625" style="0" customWidth="1"/>
    <col min="17" max="17" width="3.7109375" style="0" customWidth="1"/>
    <col min="18" max="18" width="4.00390625" style="0" customWidth="1"/>
    <col min="19" max="20" width="3.8515625" style="0" customWidth="1"/>
    <col min="21" max="21" width="4.00390625" style="0" customWidth="1"/>
    <col min="22" max="22" width="3.7109375" style="0" customWidth="1"/>
    <col min="23" max="23" width="4.00390625" style="0" customWidth="1"/>
    <col min="24" max="24" width="3.7109375" style="0" customWidth="1"/>
    <col min="25" max="25" width="3.8515625" style="0" customWidth="1"/>
    <col min="26" max="26" width="4.140625" style="0" customWidth="1"/>
    <col min="27" max="28" width="4.28125" style="0" customWidth="1"/>
    <col min="29" max="29" width="3.8515625" style="0" customWidth="1"/>
    <col min="30" max="30" width="4.140625" style="0" customWidth="1"/>
    <col min="31" max="31" width="4.00390625" style="0" customWidth="1"/>
  </cols>
  <sheetData>
    <row r="1" s="11" customFormat="1" ht="12.75">
      <c r="C1" s="12" t="s">
        <v>55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20" t="s">
        <v>47</v>
      </c>
      <c r="R4" s="20" t="s">
        <v>43</v>
      </c>
      <c r="S4" s="20" t="s">
        <v>16</v>
      </c>
      <c r="T4" s="1"/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2" ht="183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20"/>
      <c r="R5" s="20"/>
      <c r="S5" s="20"/>
      <c r="T5" s="1" t="s">
        <v>56</v>
      </c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t="s">
        <v>69</v>
      </c>
    </row>
    <row r="6" spans="1:32" ht="12.75">
      <c r="A6" s="3" t="s">
        <v>14</v>
      </c>
      <c r="B6" s="3">
        <f>SUM(B7:B20)</f>
        <v>91</v>
      </c>
      <c r="C6" s="3">
        <f aca="true" t="shared" si="0" ref="C6:O6">SUM(C7:C20)</f>
        <v>48</v>
      </c>
      <c r="D6" s="3">
        <f t="shared" si="0"/>
        <v>17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17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>
        <f>SUM(AD7:AD20)</f>
        <v>92</v>
      </c>
      <c r="AE6" s="3"/>
      <c r="AF6">
        <f>C6-AE6</f>
        <v>48</v>
      </c>
    </row>
    <row r="7" spans="1:32" ht="12.75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f>B7+D7-P7</f>
        <v>0</v>
      </c>
      <c r="AE7" s="3"/>
      <c r="AF7">
        <f aca="true" t="shared" si="1" ref="AF7:AF35">C7-AE7</f>
        <v>0</v>
      </c>
    </row>
    <row r="8" spans="1:32" ht="12.75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f>B8+D8-P8</f>
        <v>0</v>
      </c>
      <c r="AE8" s="3"/>
      <c r="AF8">
        <f t="shared" si="1"/>
        <v>0</v>
      </c>
    </row>
    <row r="9" spans="1:32" ht="12.75">
      <c r="A9" s="4" t="s">
        <v>22</v>
      </c>
      <c r="B9" s="3">
        <v>1</v>
      </c>
      <c r="C9" s="3">
        <v>1</v>
      </c>
      <c r="D9" s="3">
        <v>1</v>
      </c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f>B9+D9-P9</f>
        <v>2</v>
      </c>
      <c r="AE9" s="3">
        <v>1</v>
      </c>
      <c r="AF9">
        <f t="shared" si="1"/>
        <v>0</v>
      </c>
    </row>
    <row r="10" spans="1:32" ht="12.75">
      <c r="A10" s="4" t="s">
        <v>23</v>
      </c>
      <c r="B10" s="3">
        <v>3</v>
      </c>
      <c r="C10" s="3">
        <v>0</v>
      </c>
      <c r="D10" s="3">
        <v>3</v>
      </c>
      <c r="E10" s="3"/>
      <c r="F10" s="3"/>
      <c r="G10" s="3"/>
      <c r="H10" s="3"/>
      <c r="I10" s="3"/>
      <c r="J10" s="3">
        <v>3</v>
      </c>
      <c r="K10" s="3"/>
      <c r="L10" s="3"/>
      <c r="M10" s="3"/>
      <c r="N10" s="3"/>
      <c r="O10" s="3"/>
      <c r="P10" s="3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>
        <f t="shared" si="1"/>
        <v>0</v>
      </c>
    </row>
    <row r="11" spans="1:32" ht="12.75">
      <c r="A11" s="4" t="s">
        <v>24</v>
      </c>
      <c r="B11" s="3">
        <v>10</v>
      </c>
      <c r="C11" s="3">
        <v>3</v>
      </c>
      <c r="D11" s="3">
        <v>6</v>
      </c>
      <c r="E11" s="3"/>
      <c r="F11" s="3"/>
      <c r="G11" s="3"/>
      <c r="H11" s="3"/>
      <c r="I11" s="3"/>
      <c r="J11" s="3">
        <v>6</v>
      </c>
      <c r="K11" s="3"/>
      <c r="L11" s="3"/>
      <c r="M11" s="3"/>
      <c r="N11" s="3"/>
      <c r="O11" s="3"/>
      <c r="P11" s="3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v>10</v>
      </c>
      <c r="AE11" s="3">
        <v>3</v>
      </c>
      <c r="AF11">
        <f t="shared" si="1"/>
        <v>0</v>
      </c>
    </row>
    <row r="12" spans="1:32" ht="12.75">
      <c r="A12" s="4" t="s">
        <v>25</v>
      </c>
      <c r="B12" s="3">
        <v>7</v>
      </c>
      <c r="C12" s="3">
        <v>3</v>
      </c>
      <c r="D12" s="3">
        <v>1</v>
      </c>
      <c r="E12" s="3"/>
      <c r="F12" s="3"/>
      <c r="G12" s="3"/>
      <c r="H12" s="3"/>
      <c r="I12" s="3"/>
      <c r="J12" s="3">
        <v>1</v>
      </c>
      <c r="K12" s="3"/>
      <c r="L12" s="3"/>
      <c r="M12" s="3"/>
      <c r="N12" s="3"/>
      <c r="O12" s="3"/>
      <c r="P12" s="3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v>7</v>
      </c>
      <c r="AE12" s="3">
        <v>3</v>
      </c>
      <c r="AF12">
        <f t="shared" si="1"/>
        <v>0</v>
      </c>
    </row>
    <row r="13" spans="1:32" ht="15.75" customHeight="1">
      <c r="A13" s="4" t="s">
        <v>26</v>
      </c>
      <c r="B13" s="3">
        <v>14</v>
      </c>
      <c r="C13" s="3">
        <v>5</v>
      </c>
      <c r="D13" s="3">
        <v>2</v>
      </c>
      <c r="E13" s="3"/>
      <c r="F13" s="3"/>
      <c r="G13" s="3"/>
      <c r="H13" s="3"/>
      <c r="I13" s="3"/>
      <c r="J13" s="3">
        <v>2</v>
      </c>
      <c r="K13" s="3"/>
      <c r="L13" s="3"/>
      <c r="M13" s="3"/>
      <c r="N13" s="3"/>
      <c r="O13" s="3"/>
      <c r="P13" s="3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14</v>
      </c>
      <c r="AE13" s="3">
        <v>5</v>
      </c>
      <c r="AF13">
        <f t="shared" si="1"/>
        <v>0</v>
      </c>
    </row>
    <row r="14" spans="1:32" ht="15" customHeight="1">
      <c r="A14" s="4" t="s">
        <v>27</v>
      </c>
      <c r="B14" s="3">
        <v>5</v>
      </c>
      <c r="C14" s="3">
        <v>1</v>
      </c>
      <c r="D14" s="3">
        <v>2</v>
      </c>
      <c r="E14" s="3"/>
      <c r="F14" s="3"/>
      <c r="G14" s="3"/>
      <c r="H14" s="3"/>
      <c r="I14" s="3"/>
      <c r="J14" s="3">
        <v>2</v>
      </c>
      <c r="K14" s="3"/>
      <c r="L14" s="3"/>
      <c r="M14" s="3"/>
      <c r="N14" s="3"/>
      <c r="O14" s="3"/>
      <c r="P14" s="3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5</v>
      </c>
      <c r="AE14" s="3">
        <v>1</v>
      </c>
      <c r="AF14">
        <f t="shared" si="1"/>
        <v>0</v>
      </c>
    </row>
    <row r="15" spans="1:32" ht="14.25" customHeight="1">
      <c r="A15" s="4" t="s">
        <v>28</v>
      </c>
      <c r="B15" s="3">
        <v>4</v>
      </c>
      <c r="C15" s="3">
        <v>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4</v>
      </c>
      <c r="AE15" s="3">
        <v>2</v>
      </c>
      <c r="AF15">
        <f t="shared" si="1"/>
        <v>0</v>
      </c>
    </row>
    <row r="16" spans="1:32" ht="14.25" customHeight="1">
      <c r="A16" s="4" t="s">
        <v>29</v>
      </c>
      <c r="B16" s="3">
        <v>9</v>
      </c>
      <c r="C16" s="3">
        <v>9</v>
      </c>
      <c r="D16" s="3">
        <v>2</v>
      </c>
      <c r="E16" s="3"/>
      <c r="F16" s="3"/>
      <c r="G16" s="3"/>
      <c r="H16" s="3"/>
      <c r="I16" s="3"/>
      <c r="J16" s="3">
        <v>2</v>
      </c>
      <c r="K16" s="3"/>
      <c r="L16" s="3"/>
      <c r="M16" s="3"/>
      <c r="N16" s="3"/>
      <c r="O16" s="3"/>
      <c r="P16" s="3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9</v>
      </c>
      <c r="AE16" s="3">
        <v>9</v>
      </c>
      <c r="AF16">
        <f t="shared" si="1"/>
        <v>0</v>
      </c>
    </row>
    <row r="17" spans="1:32" ht="14.25" customHeight="1">
      <c r="A17" s="4" t="s">
        <v>30</v>
      </c>
      <c r="B17" s="3">
        <v>11</v>
      </c>
      <c r="C17" s="3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f>B17+D17-P17</f>
        <v>11</v>
      </c>
      <c r="AE17" s="3">
        <v>6</v>
      </c>
      <c r="AF17">
        <f t="shared" si="1"/>
        <v>0</v>
      </c>
    </row>
    <row r="18" spans="1:32" ht="14.25" customHeight="1">
      <c r="A18" s="4" t="s">
        <v>31</v>
      </c>
      <c r="B18" s="3">
        <v>9</v>
      </c>
      <c r="C18" s="3">
        <v>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f>B18+D18-P18</f>
        <v>9</v>
      </c>
      <c r="AE18" s="3">
        <v>8</v>
      </c>
      <c r="AF18">
        <f t="shared" si="1"/>
        <v>0</v>
      </c>
    </row>
    <row r="19" spans="1:32" ht="14.25" customHeight="1">
      <c r="A19" s="4" t="s">
        <v>32</v>
      </c>
      <c r="B19" s="3">
        <v>8</v>
      </c>
      <c r="C19" s="3">
        <v>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>
        <f>B19+D19-P19</f>
        <v>8</v>
      </c>
      <c r="AE19" s="3">
        <v>5</v>
      </c>
      <c r="AF19">
        <f t="shared" si="1"/>
        <v>0</v>
      </c>
    </row>
    <row r="20" spans="1:32" ht="15" customHeight="1">
      <c r="A20" s="4" t="s">
        <v>33</v>
      </c>
      <c r="B20" s="3">
        <v>10</v>
      </c>
      <c r="C20" s="3">
        <v>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v>0</v>
      </c>
      <c r="Q20" s="3"/>
      <c r="R20" s="3"/>
      <c r="S20" s="3"/>
      <c r="T20" s="3"/>
      <c r="U20" s="3">
        <v>3</v>
      </c>
      <c r="V20" s="3"/>
      <c r="W20" s="3"/>
      <c r="X20" s="3"/>
      <c r="Y20" s="3">
        <v>3</v>
      </c>
      <c r="Z20" s="3"/>
      <c r="AA20" s="3"/>
      <c r="AB20" s="3"/>
      <c r="AC20" s="3"/>
      <c r="AD20" s="3">
        <v>10</v>
      </c>
      <c r="AE20" s="3">
        <v>5</v>
      </c>
      <c r="AF20">
        <f t="shared" si="1"/>
        <v>0</v>
      </c>
    </row>
    <row r="21" spans="1:32" ht="12.75">
      <c r="A21" s="3" t="s">
        <v>15</v>
      </c>
      <c r="B21" s="3">
        <f>SUM(B22:B35)</f>
        <v>53</v>
      </c>
      <c r="C21" s="3">
        <f>SUM(C22:C35)</f>
        <v>28</v>
      </c>
      <c r="D21" s="3">
        <f>SUM(D22:D35)</f>
        <v>0</v>
      </c>
      <c r="E21" s="3">
        <f aca="true" t="shared" si="2" ref="E21:AC21">SUM(E22:E35)</f>
        <v>0</v>
      </c>
      <c r="F21" s="3">
        <f t="shared" si="2"/>
        <v>0</v>
      </c>
      <c r="G21" s="3">
        <f t="shared" si="2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v>0</v>
      </c>
      <c r="Q21" s="3">
        <f t="shared" si="2"/>
        <v>0</v>
      </c>
      <c r="R21" s="3">
        <f t="shared" si="2"/>
        <v>0</v>
      </c>
      <c r="S21" s="3">
        <f t="shared" si="2"/>
        <v>0</v>
      </c>
      <c r="T21" s="3">
        <f t="shared" si="2"/>
        <v>0</v>
      </c>
      <c r="U21" s="3">
        <f t="shared" si="2"/>
        <v>0</v>
      </c>
      <c r="V21" s="3">
        <f t="shared" si="2"/>
        <v>0</v>
      </c>
      <c r="W21" s="3">
        <f t="shared" si="2"/>
        <v>0</v>
      </c>
      <c r="X21" s="3">
        <f t="shared" si="2"/>
        <v>0</v>
      </c>
      <c r="Y21" s="3">
        <f t="shared" si="2"/>
        <v>0</v>
      </c>
      <c r="Z21" s="3">
        <f t="shared" si="2"/>
        <v>0</v>
      </c>
      <c r="AA21" s="3">
        <f t="shared" si="2"/>
        <v>0</v>
      </c>
      <c r="AB21" s="3">
        <f t="shared" si="2"/>
        <v>0</v>
      </c>
      <c r="AC21" s="3">
        <f t="shared" si="2"/>
        <v>0</v>
      </c>
      <c r="AD21" s="3">
        <f>B21</f>
        <v>53</v>
      </c>
      <c r="AE21" s="3"/>
      <c r="AF21">
        <f t="shared" si="1"/>
        <v>28</v>
      </c>
    </row>
    <row r="22" spans="1:32" ht="12.75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>
        <f t="shared" si="1"/>
        <v>0</v>
      </c>
    </row>
    <row r="23" spans="1:32" ht="12.75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>
        <f t="shared" si="1"/>
        <v>0</v>
      </c>
    </row>
    <row r="24" spans="1:32" ht="12.75">
      <c r="A24" s="4" t="s">
        <v>22</v>
      </c>
      <c r="B24" s="3">
        <v>1</v>
      </c>
      <c r="C24" s="3">
        <v>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1</v>
      </c>
      <c r="AE24" s="3">
        <v>1</v>
      </c>
      <c r="AF24">
        <f t="shared" si="1"/>
        <v>0</v>
      </c>
    </row>
    <row r="25" spans="1:32" ht="12.75">
      <c r="A25" s="4" t="s">
        <v>23</v>
      </c>
      <c r="B25" s="3">
        <v>2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v>2</v>
      </c>
      <c r="AE25" s="3">
        <v>1</v>
      </c>
      <c r="AF25">
        <f t="shared" si="1"/>
        <v>0</v>
      </c>
    </row>
    <row r="26" spans="1:32" ht="12.75">
      <c r="A26" s="4" t="s">
        <v>24</v>
      </c>
      <c r="B26" s="3">
        <v>5</v>
      </c>
      <c r="C26" s="3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5</v>
      </c>
      <c r="AE26" s="3">
        <v>1</v>
      </c>
      <c r="AF26">
        <f t="shared" si="1"/>
        <v>0</v>
      </c>
    </row>
    <row r="27" spans="1:32" ht="12.75">
      <c r="A27" s="4" t="s">
        <v>25</v>
      </c>
      <c r="B27" s="3">
        <v>9</v>
      </c>
      <c r="C27" s="3">
        <v>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9</v>
      </c>
      <c r="AE27" s="3">
        <v>5</v>
      </c>
      <c r="AF27">
        <f t="shared" si="1"/>
        <v>0</v>
      </c>
    </row>
    <row r="28" spans="1:32" ht="13.5" customHeight="1">
      <c r="A28" s="4" t="s">
        <v>26</v>
      </c>
      <c r="B28" s="3">
        <v>5</v>
      </c>
      <c r="C28" s="3">
        <v>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v>5</v>
      </c>
      <c r="AE28" s="3">
        <v>5</v>
      </c>
      <c r="AF28">
        <f t="shared" si="1"/>
        <v>0</v>
      </c>
    </row>
    <row r="29" spans="1:32" ht="12" customHeight="1">
      <c r="A29" s="4" t="s">
        <v>27</v>
      </c>
      <c r="B29" s="3">
        <v>5</v>
      </c>
      <c r="C29" s="3">
        <v>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5</v>
      </c>
      <c r="AE29" s="3">
        <v>5</v>
      </c>
      <c r="AF29">
        <f t="shared" si="1"/>
        <v>0</v>
      </c>
    </row>
    <row r="30" spans="1:32" ht="16.5" customHeight="1">
      <c r="A30" s="4" t="s">
        <v>28</v>
      </c>
      <c r="B30" s="3">
        <v>4</v>
      </c>
      <c r="C30" s="3">
        <v>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4</v>
      </c>
      <c r="AE30" s="3">
        <v>2</v>
      </c>
      <c r="AF30">
        <f t="shared" si="1"/>
        <v>0</v>
      </c>
    </row>
    <row r="31" spans="1:32" ht="15" customHeight="1">
      <c r="A31" s="4" t="s">
        <v>29</v>
      </c>
      <c r="B31" s="3">
        <v>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2</v>
      </c>
      <c r="AE31" s="3">
        <v>0</v>
      </c>
      <c r="AF31">
        <f t="shared" si="1"/>
        <v>0</v>
      </c>
    </row>
    <row r="32" spans="1:32" ht="14.25" customHeight="1">
      <c r="A32" s="4" t="s">
        <v>30</v>
      </c>
      <c r="B32" s="3">
        <v>8</v>
      </c>
      <c r="C32" s="3"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8</v>
      </c>
      <c r="AE32" s="3">
        <v>2</v>
      </c>
      <c r="AF32">
        <f t="shared" si="1"/>
        <v>0</v>
      </c>
    </row>
    <row r="33" spans="1:32" ht="13.5" customHeight="1">
      <c r="A33" s="4" t="s">
        <v>31</v>
      </c>
      <c r="B33" s="3">
        <v>2</v>
      </c>
      <c r="C33" s="3">
        <v>4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v>2</v>
      </c>
      <c r="AE33" s="3">
        <v>4</v>
      </c>
      <c r="AF33">
        <f t="shared" si="1"/>
        <v>0</v>
      </c>
    </row>
    <row r="34" spans="1:32" ht="16.5" customHeight="1">
      <c r="A34" s="4" t="s">
        <v>32</v>
      </c>
      <c r="B34" s="3">
        <v>9</v>
      </c>
      <c r="C34" s="3">
        <v>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v>9</v>
      </c>
      <c r="AE34" s="3">
        <v>2</v>
      </c>
      <c r="AF34">
        <f t="shared" si="1"/>
        <v>0</v>
      </c>
    </row>
    <row r="35" spans="1:32" ht="13.5" customHeight="1">
      <c r="A35" s="4" t="s">
        <v>33</v>
      </c>
      <c r="B35" s="3">
        <v>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>
        <v>1</v>
      </c>
      <c r="AE35" s="3">
        <v>0</v>
      </c>
      <c r="AF35">
        <f t="shared" si="1"/>
        <v>0</v>
      </c>
    </row>
  </sheetData>
  <mergeCells count="32">
    <mergeCell ref="A2:A5"/>
    <mergeCell ref="B2:C2"/>
    <mergeCell ref="D2:O2"/>
    <mergeCell ref="P2:AC2"/>
    <mergeCell ref="AA4:AA5"/>
    <mergeCell ref="B3:B5"/>
    <mergeCell ref="D3:D5"/>
    <mergeCell ref="C3:C5"/>
    <mergeCell ref="Q4:Q5"/>
    <mergeCell ref="R4:R5"/>
    <mergeCell ref="AD2:AE2"/>
    <mergeCell ref="AE3:AE5"/>
    <mergeCell ref="E4:F4"/>
    <mergeCell ref="Q3:AC3"/>
    <mergeCell ref="K4:N4"/>
    <mergeCell ref="O4:O5"/>
    <mergeCell ref="P3:P5"/>
    <mergeCell ref="AB4:AB5"/>
    <mergeCell ref="E3:O3"/>
    <mergeCell ref="Z4:Z5"/>
    <mergeCell ref="AD3:AD5"/>
    <mergeCell ref="U4:U5"/>
    <mergeCell ref="Y4:Y5"/>
    <mergeCell ref="W4:W5"/>
    <mergeCell ref="X4:X5"/>
    <mergeCell ref="AC4:AC5"/>
    <mergeCell ref="V4:V5"/>
    <mergeCell ref="H4:H5"/>
    <mergeCell ref="G4:G5"/>
    <mergeCell ref="S4:S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" sqref="V1:V16384"/>
    </sheetView>
  </sheetViews>
  <sheetFormatPr defaultColWidth="9.140625" defaultRowHeight="12.75"/>
  <cols>
    <col min="1" max="1" width="5.57421875" style="0" customWidth="1"/>
    <col min="2" max="2" width="3.7109375" style="0" customWidth="1"/>
    <col min="3" max="4" width="3.57421875" style="0" customWidth="1"/>
    <col min="5" max="5" width="3.421875" style="0" customWidth="1"/>
    <col min="6" max="6" width="4.140625" style="0" customWidth="1"/>
    <col min="7" max="7" width="3.57421875" style="0" customWidth="1"/>
    <col min="8" max="8" width="4.28125" style="0" customWidth="1"/>
    <col min="9" max="10" width="4.140625" style="0" customWidth="1"/>
    <col min="11" max="11" width="4.00390625" style="0" customWidth="1"/>
    <col min="12" max="12" width="3.7109375" style="0" customWidth="1"/>
    <col min="13" max="13" width="4.140625" style="0" customWidth="1"/>
    <col min="14" max="14" width="4.28125" style="0" customWidth="1"/>
    <col min="15" max="15" width="4.140625" style="0" customWidth="1"/>
    <col min="16" max="17" width="4.00390625" style="0" customWidth="1"/>
    <col min="18" max="18" width="4.28125" style="0" customWidth="1"/>
    <col min="19" max="21" width="4.140625" style="0" customWidth="1"/>
    <col min="22" max="22" width="4.00390625" style="0" customWidth="1"/>
    <col min="23" max="24" width="4.28125" style="0" customWidth="1"/>
    <col min="25" max="25" width="4.00390625" style="0" customWidth="1"/>
    <col min="26" max="26" width="4.57421875" style="0" customWidth="1"/>
    <col min="27" max="28" width="4.140625" style="0" customWidth="1"/>
    <col min="29" max="30" width="4.00390625" style="0" customWidth="1"/>
    <col min="31" max="31" width="3.7109375" style="0" customWidth="1"/>
  </cols>
  <sheetData>
    <row r="1" ht="12.75">
      <c r="C1" s="8" t="s">
        <v>57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69.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f>SUM(B7:B20)</f>
        <v>45</v>
      </c>
      <c r="C6" s="3">
        <f>SUM(C7:C20)</f>
        <v>3</v>
      </c>
      <c r="D6" s="3">
        <f>SUM(D7:D20)</f>
        <v>5</v>
      </c>
      <c r="E6" s="3">
        <f aca="true" t="shared" si="0" ref="E6:O6">SUM(E7:E20)</f>
        <v>0</v>
      </c>
      <c r="F6" s="3">
        <f t="shared" si="0"/>
        <v>3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1</v>
      </c>
      <c r="K6" s="3">
        <f t="shared" si="0"/>
        <v>1</v>
      </c>
      <c r="L6" s="3">
        <f t="shared" si="0"/>
        <v>0</v>
      </c>
      <c r="M6" s="3">
        <f t="shared" si="0"/>
        <v>0</v>
      </c>
      <c r="N6" s="3">
        <f t="shared" si="0"/>
        <v>0</v>
      </c>
      <c r="O6" s="3">
        <f t="shared" si="0"/>
        <v>0</v>
      </c>
      <c r="P6" s="3">
        <f>B6+D6-AD6</f>
        <v>10</v>
      </c>
      <c r="Q6" s="3"/>
      <c r="R6" s="3">
        <v>1</v>
      </c>
      <c r="S6" s="3"/>
      <c r="T6" s="3">
        <v>1</v>
      </c>
      <c r="U6" s="3">
        <v>4</v>
      </c>
      <c r="V6" s="3">
        <v>3</v>
      </c>
      <c r="W6" s="3"/>
      <c r="X6" s="3"/>
      <c r="Y6" s="3"/>
      <c r="Z6" s="3"/>
      <c r="AA6" s="3"/>
      <c r="AB6" s="3">
        <v>1</v>
      </c>
      <c r="AC6" s="3"/>
      <c r="AD6" s="3">
        <v>40</v>
      </c>
      <c r="AE6" s="3"/>
    </row>
    <row r="7" spans="1:31" ht="12.75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>
      <c r="A9" s="4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>
      <c r="A10" s="4" t="s">
        <v>23</v>
      </c>
      <c r="B10" s="3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>
      <c r="A11" s="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v>1</v>
      </c>
      <c r="AE11" s="3"/>
    </row>
    <row r="12" spans="1:31" ht="12.75">
      <c r="A12" s="4" t="s">
        <v>25</v>
      </c>
      <c r="B12" s="3">
        <v>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26.25">
      <c r="A13" s="4" t="s">
        <v>26</v>
      </c>
      <c r="B13" s="3">
        <v>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v>2</v>
      </c>
      <c r="AE13" s="3"/>
    </row>
    <row r="14" spans="1:31" ht="26.25">
      <c r="A14" s="4" t="s">
        <v>27</v>
      </c>
      <c r="B14" s="3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3</v>
      </c>
      <c r="AE14" s="3"/>
    </row>
    <row r="15" spans="1:31" ht="26.25">
      <c r="A15" s="4" t="s">
        <v>28</v>
      </c>
      <c r="B15" s="3">
        <v>5</v>
      </c>
      <c r="C15" s="3">
        <v>1</v>
      </c>
      <c r="D15" s="3">
        <f>SUM(E15:O15)</f>
        <v>1</v>
      </c>
      <c r="E15" s="3"/>
      <c r="F15" s="3">
        <v>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1</v>
      </c>
      <c r="AE15" s="3"/>
    </row>
    <row r="16" spans="1:31" ht="26.25">
      <c r="A16" s="4" t="s">
        <v>29</v>
      </c>
      <c r="B16" s="3">
        <v>10</v>
      </c>
      <c r="C16" s="3"/>
      <c r="D16" s="3">
        <f>SUM(E16:O16)</f>
        <v>1</v>
      </c>
      <c r="E16" s="3"/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1</v>
      </c>
      <c r="AC16" s="3"/>
      <c r="AD16" s="3">
        <v>5</v>
      </c>
      <c r="AE16" s="3"/>
    </row>
    <row r="17" spans="1:31" ht="26.25">
      <c r="A17" s="4" t="s">
        <v>30</v>
      </c>
      <c r="B17" s="3">
        <v>1</v>
      </c>
      <c r="C17" s="3">
        <v>1</v>
      </c>
      <c r="D17" s="3">
        <f>SUM(E17:O17)</f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8</v>
      </c>
      <c r="AE17" s="3"/>
    </row>
    <row r="18" spans="1:31" ht="26.25">
      <c r="A18" s="4" t="s">
        <v>31</v>
      </c>
      <c r="B18" s="3">
        <v>8</v>
      </c>
      <c r="C18" s="3"/>
      <c r="D18" s="3">
        <f>SUM(E18:O18)</f>
        <v>1</v>
      </c>
      <c r="E18" s="3"/>
      <c r="G18" s="3"/>
      <c r="H18" s="3"/>
      <c r="I18" s="3"/>
      <c r="J18" s="3"/>
      <c r="K18" s="3">
        <v>1</v>
      </c>
      <c r="L18" s="3"/>
      <c r="M18" s="3"/>
      <c r="N18" s="3"/>
      <c r="O18" s="3"/>
      <c r="P18" s="3"/>
      <c r="Q18" s="3"/>
      <c r="R18" s="3">
        <v>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8</v>
      </c>
      <c r="AE18" s="3"/>
    </row>
    <row r="19" spans="1:31" ht="26.25">
      <c r="A19" s="4" t="s">
        <v>32</v>
      </c>
      <c r="B19" s="3">
        <v>6</v>
      </c>
      <c r="C19" s="3">
        <v>1</v>
      </c>
      <c r="D19" s="3">
        <f>SUM(E19:O19)</f>
        <v>2</v>
      </c>
      <c r="E19" s="3"/>
      <c r="F19" s="3">
        <v>1</v>
      </c>
      <c r="G19" s="3"/>
      <c r="H19" s="3"/>
      <c r="I19" s="3"/>
      <c r="J19" s="3">
        <v>1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/>
      <c r="V19" s="3">
        <v>2</v>
      </c>
      <c r="W19" s="3"/>
      <c r="X19" s="3"/>
      <c r="Y19" s="3"/>
      <c r="Z19" s="3"/>
      <c r="AA19" s="3"/>
      <c r="AB19" s="3"/>
      <c r="AC19" s="3"/>
      <c r="AD19" s="3">
        <v>9</v>
      </c>
      <c r="AE19" s="3"/>
    </row>
    <row r="20" spans="1:31" ht="26.25">
      <c r="A20" s="4" t="s">
        <v>33</v>
      </c>
      <c r="B20" s="3">
        <v>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4</v>
      </c>
      <c r="V20" s="3">
        <v>1</v>
      </c>
      <c r="W20" s="3"/>
      <c r="X20" s="3"/>
      <c r="Y20" s="3"/>
      <c r="Z20" s="3"/>
      <c r="AA20" s="3"/>
      <c r="AB20" s="3"/>
      <c r="AC20" s="3"/>
      <c r="AD20" s="3">
        <v>3</v>
      </c>
      <c r="AE20" s="3"/>
    </row>
    <row r="21" spans="1:31" ht="12.75">
      <c r="A21" s="3" t="s">
        <v>15</v>
      </c>
      <c r="B21" s="3">
        <f>SUM(B22:B35)</f>
        <v>38</v>
      </c>
      <c r="C21" s="3">
        <v>2</v>
      </c>
      <c r="D21" s="3">
        <f>SUM(D22:D35)</f>
        <v>4</v>
      </c>
      <c r="E21" s="3">
        <f aca="true" t="shared" si="1" ref="E21:O21">SUM(E22:E35)</f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  <c r="M21" s="3">
        <f t="shared" si="1"/>
        <v>0</v>
      </c>
      <c r="N21" s="3">
        <f t="shared" si="1"/>
        <v>0</v>
      </c>
      <c r="O21" s="3">
        <f t="shared" si="1"/>
        <v>0</v>
      </c>
      <c r="P21" s="3">
        <f>B21+D21-AD21</f>
        <v>16</v>
      </c>
      <c r="Q21" s="3"/>
      <c r="R21" s="3">
        <f aca="true" t="shared" si="2" ref="R21:AC21">SUM(R22:R36)</f>
        <v>4</v>
      </c>
      <c r="S21" s="3">
        <f t="shared" si="2"/>
        <v>0</v>
      </c>
      <c r="T21" s="3">
        <f t="shared" si="2"/>
        <v>0</v>
      </c>
      <c r="U21" s="3">
        <f t="shared" si="2"/>
        <v>1</v>
      </c>
      <c r="V21" s="3">
        <f t="shared" si="2"/>
        <v>4</v>
      </c>
      <c r="W21" s="3">
        <f t="shared" si="2"/>
        <v>0</v>
      </c>
      <c r="X21" s="3">
        <f t="shared" si="2"/>
        <v>0</v>
      </c>
      <c r="Y21" s="3">
        <f t="shared" si="2"/>
        <v>0</v>
      </c>
      <c r="Z21" s="3">
        <f t="shared" si="2"/>
        <v>0</v>
      </c>
      <c r="AA21" s="3">
        <f t="shared" si="2"/>
        <v>0</v>
      </c>
      <c r="AB21" s="3">
        <f t="shared" si="2"/>
        <v>0</v>
      </c>
      <c r="AC21" s="3">
        <f t="shared" si="2"/>
        <v>0</v>
      </c>
      <c r="AD21" s="3">
        <f>SUM(AD22:AD35)</f>
        <v>26</v>
      </c>
      <c r="AE21" s="3"/>
    </row>
    <row r="22" spans="1:31" ht="12.75">
      <c r="A22" s="4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aca="true" t="shared" si="3" ref="P22:P35">B22+D22-AD22</f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f>U351</f>
        <v>0</v>
      </c>
      <c r="AE22" s="3"/>
    </row>
    <row r="23" spans="1:31" ht="12.75">
      <c r="A23" s="4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3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4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3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4" t="s">
        <v>23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v>1</v>
      </c>
      <c r="AE25" s="3"/>
    </row>
    <row r="26" spans="1:31" ht="12.75">
      <c r="A26" s="4" t="s">
        <v>24</v>
      </c>
      <c r="B26" s="3">
        <v>2</v>
      </c>
      <c r="C26" s="3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3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2</v>
      </c>
      <c r="AE26" s="3"/>
    </row>
    <row r="27" spans="1:31" ht="12.75">
      <c r="A27" s="4" t="s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E27" s="3"/>
    </row>
    <row r="28" spans="1:31" ht="26.25">
      <c r="A28" s="4" t="s">
        <v>26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3"/>
        <v>1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26.25">
      <c r="A29" s="4" t="s">
        <v>27</v>
      </c>
      <c r="B29" s="3">
        <v>1</v>
      </c>
      <c r="C29" s="3"/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3"/>
        <v>1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v>1</v>
      </c>
      <c r="AE29" s="3"/>
    </row>
    <row r="30" spans="1:31" ht="26.25">
      <c r="A30" s="4" t="s">
        <v>28</v>
      </c>
      <c r="B30" s="3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3"/>
        <v>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1</v>
      </c>
      <c r="AE30" s="3"/>
    </row>
    <row r="31" spans="1:31" ht="26.25">
      <c r="A31" s="4" t="s">
        <v>29</v>
      </c>
      <c r="B31" s="3">
        <v>5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3"/>
        <v>2</v>
      </c>
      <c r="Q31" s="3"/>
      <c r="R31" s="3">
        <v>2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3</v>
      </c>
      <c r="AE31" s="3"/>
    </row>
    <row r="32" spans="1:31" ht="26.25">
      <c r="A32" s="4" t="s">
        <v>30</v>
      </c>
      <c r="B32" s="3">
        <v>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3"/>
        <v>5</v>
      </c>
      <c r="Q32" s="3"/>
      <c r="R32" s="3">
        <v>2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2</v>
      </c>
      <c r="AE32" s="3"/>
    </row>
    <row r="33" spans="1:31" ht="26.25">
      <c r="A33" s="4" t="s">
        <v>31</v>
      </c>
      <c r="B33" s="3">
        <v>5</v>
      </c>
      <c r="C33" s="3"/>
      <c r="D33" s="3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>
        <f t="shared" si="3"/>
        <v>0</v>
      </c>
      <c r="Q33" s="3"/>
      <c r="R33" s="3"/>
      <c r="S33" s="3"/>
      <c r="T33" s="3"/>
      <c r="U33" s="3"/>
      <c r="V33" s="3">
        <v>1</v>
      </c>
      <c r="W33" s="3"/>
      <c r="X33" s="3"/>
      <c r="Y33" s="3"/>
      <c r="Z33" s="3"/>
      <c r="AA33" s="3"/>
      <c r="AB33" s="3"/>
      <c r="AC33" s="3"/>
      <c r="AD33" s="3">
        <v>6</v>
      </c>
      <c r="AE33" s="3"/>
    </row>
    <row r="34" spans="1:31" ht="26.25">
      <c r="A34" s="4" t="s">
        <v>32</v>
      </c>
      <c r="B34" s="3">
        <v>5</v>
      </c>
      <c r="C34" s="3"/>
      <c r="D34" s="3">
        <v>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3"/>
        <v>0</v>
      </c>
      <c r="Q34" s="3"/>
      <c r="R34" s="3"/>
      <c r="S34" s="3"/>
      <c r="T34" s="3"/>
      <c r="U34" s="3"/>
      <c r="V34" s="3">
        <v>1</v>
      </c>
      <c r="W34" s="3"/>
      <c r="X34" s="3"/>
      <c r="Y34" s="3"/>
      <c r="Z34" s="3"/>
      <c r="AA34" s="3"/>
      <c r="AB34" s="3"/>
      <c r="AC34" s="3"/>
      <c r="AD34" s="3">
        <v>6</v>
      </c>
      <c r="AE34" s="3"/>
    </row>
    <row r="35" spans="1:31" ht="26.25">
      <c r="A35" s="4" t="s">
        <v>33</v>
      </c>
      <c r="B35" s="3">
        <v>9</v>
      </c>
      <c r="C35" s="3"/>
      <c r="D35" s="3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3"/>
        <v>6</v>
      </c>
      <c r="Q35" s="3"/>
      <c r="R35" s="3"/>
      <c r="S35" s="3"/>
      <c r="T35" s="3"/>
      <c r="U35" s="3">
        <v>1</v>
      </c>
      <c r="V35" s="3">
        <v>2</v>
      </c>
      <c r="W35" s="3"/>
      <c r="X35" s="3"/>
      <c r="Y35" s="3"/>
      <c r="Z35" s="3"/>
      <c r="AA35" s="3"/>
      <c r="AB35" s="3"/>
      <c r="AC35" s="3"/>
      <c r="AD35" s="3">
        <v>4</v>
      </c>
      <c r="AE35" s="3"/>
    </row>
  </sheetData>
  <mergeCells count="32">
    <mergeCell ref="H4:H5"/>
    <mergeCell ref="G4:G5"/>
    <mergeCell ref="T4:T5"/>
    <mergeCell ref="I4:I5"/>
    <mergeCell ref="J4:J5"/>
    <mergeCell ref="AD3:AD5"/>
    <mergeCell ref="U4:U5"/>
    <mergeCell ref="Y4:Y5"/>
    <mergeCell ref="W4:W5"/>
    <mergeCell ref="X4:X5"/>
    <mergeCell ref="AC4:AC5"/>
    <mergeCell ref="V4:V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1">
      <selection activeCell="V1" sqref="V1:V16384"/>
    </sheetView>
  </sheetViews>
  <sheetFormatPr defaultColWidth="9.140625" defaultRowHeight="12" customHeight="1"/>
  <cols>
    <col min="1" max="1" width="5.28125" style="0" customWidth="1"/>
    <col min="2" max="2" width="3.57421875" style="0" customWidth="1"/>
    <col min="3" max="4" width="3.7109375" style="0" customWidth="1"/>
    <col min="5" max="5" width="3.421875" style="0" customWidth="1"/>
    <col min="6" max="6" width="4.00390625" style="0" customWidth="1"/>
    <col min="7" max="7" width="4.140625" style="0" customWidth="1"/>
    <col min="8" max="8" width="4.28125" style="0" customWidth="1"/>
    <col min="9" max="9" width="4.00390625" style="0" customWidth="1"/>
    <col min="10" max="10" width="3.7109375" style="0" customWidth="1"/>
    <col min="11" max="11" width="4.00390625" style="0" customWidth="1"/>
    <col min="12" max="12" width="4.28125" style="0" customWidth="1"/>
    <col min="13" max="13" width="4.57421875" style="0" customWidth="1"/>
    <col min="14" max="14" width="3.8515625" style="0" customWidth="1"/>
    <col min="15" max="20" width="4.421875" style="0" customWidth="1"/>
    <col min="21" max="21" width="4.57421875" style="0" customWidth="1"/>
    <col min="22" max="22" width="4.28125" style="0" customWidth="1"/>
    <col min="23" max="23" width="4.57421875" style="0" customWidth="1"/>
    <col min="24" max="24" width="4.140625" style="0" customWidth="1"/>
    <col min="25" max="25" width="4.421875" style="0" customWidth="1"/>
    <col min="26" max="26" width="4.140625" style="0" customWidth="1"/>
    <col min="27" max="27" width="4.7109375" style="0" customWidth="1"/>
    <col min="28" max="28" width="4.28125" style="0" customWidth="1"/>
    <col min="29" max="30" width="4.57421875" style="0" customWidth="1"/>
    <col min="31" max="31" width="4.140625" style="0" customWidth="1"/>
  </cols>
  <sheetData>
    <row r="1" ht="12" customHeight="1">
      <c r="C1" s="8" t="s">
        <v>58</v>
      </c>
    </row>
    <row r="2" spans="1:31" ht="12" customHeight="1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" customHeight="1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" customHeight="1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44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75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" customHeight="1">
      <c r="A6" s="3" t="s">
        <v>14</v>
      </c>
      <c r="B6" s="3">
        <f>SUM(B7:B20)</f>
        <v>62</v>
      </c>
      <c r="C6" s="3">
        <f>SUM(C7:C20)</f>
        <v>11</v>
      </c>
      <c r="D6" s="3">
        <f>SUM(D7:D20)</f>
        <v>8</v>
      </c>
      <c r="E6" s="3">
        <f aca="true" t="shared" si="0" ref="E6:M6">SUM(E7:E20)</f>
        <v>0</v>
      </c>
      <c r="F6" s="3">
        <f t="shared" si="0"/>
        <v>0</v>
      </c>
      <c r="G6" s="3">
        <f t="shared" si="0"/>
        <v>0</v>
      </c>
      <c r="H6" s="3">
        <f t="shared" si="0"/>
        <v>4</v>
      </c>
      <c r="I6" s="3">
        <f t="shared" si="0"/>
        <v>0</v>
      </c>
      <c r="J6" s="3">
        <f t="shared" si="0"/>
        <v>4</v>
      </c>
      <c r="K6" s="3">
        <f t="shared" si="0"/>
        <v>0</v>
      </c>
      <c r="L6" s="3">
        <f t="shared" si="0"/>
        <v>0</v>
      </c>
      <c r="M6" s="3">
        <f t="shared" si="0"/>
        <v>0</v>
      </c>
      <c r="N6" s="3">
        <f aca="true" t="shared" si="1" ref="N6:AC6">SUM(N7:N20)</f>
        <v>0</v>
      </c>
      <c r="O6" s="3">
        <f t="shared" si="1"/>
        <v>0</v>
      </c>
      <c r="P6" s="3">
        <f t="shared" si="1"/>
        <v>20</v>
      </c>
      <c r="Q6" s="3"/>
      <c r="R6" s="3">
        <f t="shared" si="1"/>
        <v>2</v>
      </c>
      <c r="S6" s="3">
        <f t="shared" si="1"/>
        <v>0</v>
      </c>
      <c r="T6" s="3">
        <f t="shared" si="1"/>
        <v>0</v>
      </c>
      <c r="U6" s="3">
        <f t="shared" si="1"/>
        <v>2</v>
      </c>
      <c r="V6" s="3">
        <f t="shared" si="1"/>
        <v>14</v>
      </c>
      <c r="W6" s="3">
        <f t="shared" si="1"/>
        <v>0</v>
      </c>
      <c r="X6" s="3">
        <f t="shared" si="1"/>
        <v>0</v>
      </c>
      <c r="Y6" s="3">
        <f t="shared" si="1"/>
        <v>0</v>
      </c>
      <c r="Z6" s="3">
        <f t="shared" si="1"/>
        <v>0</v>
      </c>
      <c r="AA6" s="3">
        <f t="shared" si="1"/>
        <v>2</v>
      </c>
      <c r="AB6" s="3">
        <f t="shared" si="1"/>
        <v>0</v>
      </c>
      <c r="AC6" s="3">
        <f t="shared" si="1"/>
        <v>0</v>
      </c>
      <c r="AD6" s="3">
        <f>B6+D6-P6</f>
        <v>50</v>
      </c>
      <c r="AE6" s="3">
        <f>SUM(AE7:AE20)</f>
        <v>8</v>
      </c>
    </row>
    <row r="7" spans="1:31" ht="12" customHeight="1">
      <c r="A7" s="4" t="s">
        <v>20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aca="true" t="shared" si="2" ref="P7:P35">SUM(R7:AC7)</f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>
        <f aca="true" t="shared" si="3" ref="AD7:AD35">B7+D7-P7</f>
        <v>0</v>
      </c>
      <c r="AE7" s="3"/>
    </row>
    <row r="8" spans="1:31" ht="12" customHeight="1">
      <c r="A8" s="4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2"/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>
        <f t="shared" si="3"/>
        <v>0</v>
      </c>
      <c r="AE8" s="3"/>
    </row>
    <row r="9" spans="1:31" ht="12" customHeight="1">
      <c r="A9" s="4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2"/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f t="shared" si="3"/>
        <v>0</v>
      </c>
      <c r="AE9" s="3"/>
    </row>
    <row r="10" spans="1:31" ht="12" customHeight="1">
      <c r="A10" s="4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t="shared" si="2"/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f t="shared" si="3"/>
        <v>0</v>
      </c>
      <c r="AE10" s="3"/>
    </row>
    <row r="11" spans="1:31" ht="12" customHeight="1">
      <c r="A11" s="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2"/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f t="shared" si="3"/>
        <v>0</v>
      </c>
      <c r="AE11" s="3"/>
    </row>
    <row r="12" spans="1:31" ht="12" customHeight="1">
      <c r="A12" s="4" t="s">
        <v>25</v>
      </c>
      <c r="B12" s="3">
        <v>1</v>
      </c>
      <c r="C12" s="3"/>
      <c r="D12" s="3">
        <f>SUM(E12:O12)</f>
        <v>2</v>
      </c>
      <c r="E12" s="3"/>
      <c r="F12" s="3"/>
      <c r="G12" s="3"/>
      <c r="H12" s="3">
        <v>1</v>
      </c>
      <c r="I12" s="3"/>
      <c r="J12" s="3">
        <v>1</v>
      </c>
      <c r="K12" s="3"/>
      <c r="L12" s="3"/>
      <c r="M12" s="3"/>
      <c r="N12" s="3"/>
      <c r="O12" s="3"/>
      <c r="P12" s="3">
        <f t="shared" si="2"/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f t="shared" si="3"/>
        <v>3</v>
      </c>
      <c r="AE12" s="3"/>
    </row>
    <row r="13" spans="1:31" ht="12" customHeight="1">
      <c r="A13" s="4" t="s">
        <v>26</v>
      </c>
      <c r="B13" s="3">
        <v>3</v>
      </c>
      <c r="C13" s="3"/>
      <c r="D13" s="3">
        <f aca="true" t="shared" si="4" ref="D13:D19">SUM(E13:O13)</f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2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>
        <f t="shared" si="3"/>
        <v>3</v>
      </c>
      <c r="AE13" s="3"/>
    </row>
    <row r="14" spans="1:31" ht="12" customHeight="1">
      <c r="A14" s="4" t="s">
        <v>27</v>
      </c>
      <c r="B14" s="3">
        <v>3</v>
      </c>
      <c r="C14" s="3">
        <v>2</v>
      </c>
      <c r="D14" s="3">
        <f t="shared" si="4"/>
        <v>1</v>
      </c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>
        <f t="shared" si="2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f t="shared" si="3"/>
        <v>4</v>
      </c>
      <c r="AE14" s="3">
        <v>2</v>
      </c>
    </row>
    <row r="15" spans="1:31" ht="12" customHeight="1">
      <c r="A15" s="4" t="s">
        <v>28</v>
      </c>
      <c r="B15" s="3">
        <v>1</v>
      </c>
      <c r="C15" s="3"/>
      <c r="D15" s="3">
        <f t="shared" si="4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2"/>
        <v>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</v>
      </c>
      <c r="AB15" s="3"/>
      <c r="AC15" s="3"/>
      <c r="AD15" s="3">
        <f t="shared" si="3"/>
        <v>0</v>
      </c>
      <c r="AE15" s="3"/>
    </row>
    <row r="16" spans="1:31" ht="12" customHeight="1">
      <c r="A16" s="4" t="s">
        <v>29</v>
      </c>
      <c r="B16" s="3">
        <v>3</v>
      </c>
      <c r="C16" s="3">
        <v>2</v>
      </c>
      <c r="D16" s="3">
        <f>SUM(E16:O16)</f>
        <v>2</v>
      </c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O16" s="3"/>
      <c r="P16" s="3">
        <f t="shared" si="2"/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f t="shared" si="3"/>
        <v>5</v>
      </c>
      <c r="AE16" s="3">
        <v>2</v>
      </c>
    </row>
    <row r="17" spans="1:31" ht="12" customHeight="1">
      <c r="A17" s="4" t="s">
        <v>30</v>
      </c>
      <c r="B17" s="3">
        <v>10</v>
      </c>
      <c r="C17" s="3">
        <v>2</v>
      </c>
      <c r="D17" s="3">
        <f t="shared" si="4"/>
        <v>1</v>
      </c>
      <c r="E17" s="3"/>
      <c r="F17" s="3"/>
      <c r="G17" s="3"/>
      <c r="H17" s="3"/>
      <c r="I17" s="3"/>
      <c r="J17" s="3">
        <v>1</v>
      </c>
      <c r="K17" s="3"/>
      <c r="L17" s="3"/>
      <c r="M17" s="3"/>
      <c r="N17" s="3"/>
      <c r="O17" s="3"/>
      <c r="P17" s="3">
        <f t="shared" si="2"/>
        <v>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v>1</v>
      </c>
      <c r="AB17" s="3"/>
      <c r="AC17" s="3"/>
      <c r="AD17" s="3">
        <f t="shared" si="3"/>
        <v>10</v>
      </c>
      <c r="AE17" s="3">
        <v>2</v>
      </c>
    </row>
    <row r="18" spans="1:31" ht="12" customHeight="1">
      <c r="A18" s="4" t="s">
        <v>31</v>
      </c>
      <c r="B18" s="3">
        <v>12</v>
      </c>
      <c r="C18" s="3">
        <v>2</v>
      </c>
      <c r="D18" s="3">
        <f t="shared" si="4"/>
        <v>1</v>
      </c>
      <c r="E18" s="3"/>
      <c r="F18" s="3"/>
      <c r="G18" s="3"/>
      <c r="H18" s="3"/>
      <c r="I18" s="3"/>
      <c r="J18" s="3">
        <v>1</v>
      </c>
      <c r="K18" s="3"/>
      <c r="L18" s="3"/>
      <c r="M18" s="3"/>
      <c r="N18" s="3"/>
      <c r="O18" s="3"/>
      <c r="P18" s="3">
        <f t="shared" si="2"/>
        <v>1</v>
      </c>
      <c r="Q18" s="3"/>
      <c r="R18" s="3">
        <v>1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f t="shared" si="3"/>
        <v>12</v>
      </c>
      <c r="AE18" s="3">
        <v>1</v>
      </c>
    </row>
    <row r="19" spans="1:31" ht="12" customHeight="1">
      <c r="A19" s="4" t="s">
        <v>32</v>
      </c>
      <c r="B19" s="3">
        <v>8</v>
      </c>
      <c r="C19" s="3"/>
      <c r="D19" s="3">
        <f t="shared" si="4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2"/>
        <v>2</v>
      </c>
      <c r="Q19" s="3"/>
      <c r="R19" s="3">
        <v>1</v>
      </c>
      <c r="S19" s="3"/>
      <c r="T19" s="3"/>
      <c r="U19" s="3"/>
      <c r="V19" s="3">
        <v>1</v>
      </c>
      <c r="W19" s="3"/>
      <c r="X19" s="3"/>
      <c r="Y19" s="3"/>
      <c r="Z19" s="3"/>
      <c r="AA19" s="3"/>
      <c r="AB19" s="3"/>
      <c r="AC19" s="3"/>
      <c r="AD19" s="3">
        <f t="shared" si="3"/>
        <v>6</v>
      </c>
      <c r="AE19" s="3"/>
    </row>
    <row r="20" spans="1:31" ht="12" customHeight="1">
      <c r="A20" s="4" t="s">
        <v>33</v>
      </c>
      <c r="B20" s="3">
        <v>21</v>
      </c>
      <c r="C20" s="3">
        <v>3</v>
      </c>
      <c r="D20" s="3">
        <v>1</v>
      </c>
      <c r="E20" s="3"/>
      <c r="F20" s="3"/>
      <c r="G20" s="3"/>
      <c r="H20" s="3">
        <v>1</v>
      </c>
      <c r="I20" s="3"/>
      <c r="J20" s="3"/>
      <c r="K20" s="3"/>
      <c r="L20" s="3"/>
      <c r="M20" s="3"/>
      <c r="N20" s="3"/>
      <c r="O20" s="3"/>
      <c r="P20" s="3">
        <f t="shared" si="2"/>
        <v>15</v>
      </c>
      <c r="Q20" s="3"/>
      <c r="R20" s="3"/>
      <c r="S20" s="3"/>
      <c r="T20" s="3"/>
      <c r="U20" s="3">
        <v>2</v>
      </c>
      <c r="V20" s="3">
        <v>13</v>
      </c>
      <c r="W20" s="3"/>
      <c r="X20" s="3"/>
      <c r="Y20" s="3"/>
      <c r="Z20" s="3"/>
      <c r="AA20" s="3"/>
      <c r="AB20" s="3"/>
      <c r="AC20" s="3"/>
      <c r="AD20" s="3">
        <f t="shared" si="3"/>
        <v>7</v>
      </c>
      <c r="AE20" s="3">
        <v>1</v>
      </c>
    </row>
    <row r="21" spans="1:31" ht="12" customHeight="1">
      <c r="A21" s="3" t="s">
        <v>15</v>
      </c>
      <c r="B21" s="3">
        <f aca="true" t="shared" si="5" ref="B21:O21">SUM(B22:B35)</f>
        <v>23</v>
      </c>
      <c r="C21" s="3">
        <f t="shared" si="5"/>
        <v>4</v>
      </c>
      <c r="D21" s="3">
        <f t="shared" si="5"/>
        <v>5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4</v>
      </c>
      <c r="I21" s="3">
        <f t="shared" si="5"/>
        <v>1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0</v>
      </c>
      <c r="N21" s="3">
        <f t="shared" si="5"/>
        <v>0</v>
      </c>
      <c r="O21" s="3">
        <f t="shared" si="5"/>
        <v>0</v>
      </c>
      <c r="P21" s="3">
        <f t="shared" si="2"/>
        <v>5</v>
      </c>
      <c r="Q21" s="3"/>
      <c r="R21" s="3">
        <f aca="true" t="shared" si="6" ref="R21:AC21">SUM(R22:R35)</f>
        <v>0</v>
      </c>
      <c r="S21" s="3">
        <f t="shared" si="6"/>
        <v>0</v>
      </c>
      <c r="T21" s="3">
        <f t="shared" si="6"/>
        <v>0</v>
      </c>
      <c r="U21" s="3">
        <f t="shared" si="6"/>
        <v>4</v>
      </c>
      <c r="V21" s="3">
        <f t="shared" si="6"/>
        <v>0</v>
      </c>
      <c r="W21" s="3">
        <f t="shared" si="6"/>
        <v>0</v>
      </c>
      <c r="X21" s="3">
        <f t="shared" si="6"/>
        <v>0</v>
      </c>
      <c r="Y21" s="3">
        <f t="shared" si="6"/>
        <v>0</v>
      </c>
      <c r="Z21" s="3">
        <f t="shared" si="6"/>
        <v>0</v>
      </c>
      <c r="AA21" s="3">
        <f t="shared" si="6"/>
        <v>0</v>
      </c>
      <c r="AB21" s="3">
        <f t="shared" si="6"/>
        <v>0</v>
      </c>
      <c r="AC21" s="3">
        <f t="shared" si="6"/>
        <v>1</v>
      </c>
      <c r="AD21" s="3">
        <f t="shared" si="3"/>
        <v>23</v>
      </c>
      <c r="AE21" s="3">
        <v>3</v>
      </c>
    </row>
    <row r="22" spans="1:31" ht="12" customHeight="1">
      <c r="A22" s="4" t="s">
        <v>20</v>
      </c>
      <c r="B22" s="3"/>
      <c r="C22" s="3"/>
      <c r="D22" s="3">
        <f aca="true" t="shared" si="7" ref="D22:D35">SUM(E22:O22)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2"/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>
        <f t="shared" si="3"/>
        <v>0</v>
      </c>
      <c r="AE22" s="3"/>
    </row>
    <row r="23" spans="1:31" ht="12" customHeight="1">
      <c r="A23" s="4" t="s">
        <v>21</v>
      </c>
      <c r="B23" s="3"/>
      <c r="C23" s="3"/>
      <c r="D23" s="3">
        <f t="shared" si="7"/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2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>
        <f>B23+D23-P23</f>
        <v>0</v>
      </c>
      <c r="AE23" s="3"/>
    </row>
    <row r="24" spans="1:31" ht="12" customHeight="1">
      <c r="A24" s="4" t="s">
        <v>22</v>
      </c>
      <c r="B24" s="3"/>
      <c r="C24" s="3"/>
      <c r="D24" s="3">
        <f t="shared" si="7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2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f t="shared" si="3"/>
        <v>0</v>
      </c>
      <c r="AE24" s="3"/>
    </row>
    <row r="25" spans="1:31" ht="12" customHeight="1">
      <c r="A25" s="4" t="s">
        <v>23</v>
      </c>
      <c r="B25" s="3"/>
      <c r="C25" s="3"/>
      <c r="D25" s="3">
        <f t="shared" si="7"/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2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>
        <f t="shared" si="3"/>
        <v>0</v>
      </c>
      <c r="AE25" s="3"/>
    </row>
    <row r="26" spans="1:31" ht="12" customHeight="1">
      <c r="A26" s="4" t="s">
        <v>24</v>
      </c>
      <c r="B26" s="3"/>
      <c r="C26" s="3"/>
      <c r="D26" s="3">
        <f t="shared" si="7"/>
        <v>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2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f t="shared" si="3"/>
        <v>0</v>
      </c>
      <c r="AE26" s="3"/>
    </row>
    <row r="27" spans="1:31" ht="12" customHeight="1">
      <c r="A27" s="4" t="s">
        <v>25</v>
      </c>
      <c r="B27" s="3"/>
      <c r="C27" s="3"/>
      <c r="D27" s="3">
        <f t="shared" si="7"/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2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f t="shared" si="3"/>
        <v>0</v>
      </c>
      <c r="AE27" s="3"/>
    </row>
    <row r="28" spans="1:31" ht="12" customHeight="1">
      <c r="A28" s="4" t="s">
        <v>26</v>
      </c>
      <c r="B28" s="3">
        <v>2</v>
      </c>
      <c r="C28" s="3">
        <v>1</v>
      </c>
      <c r="D28" s="3">
        <f t="shared" si="7"/>
        <v>2</v>
      </c>
      <c r="E28" s="3"/>
      <c r="F28" s="3"/>
      <c r="G28" s="3"/>
      <c r="H28" s="3">
        <v>1</v>
      </c>
      <c r="I28" s="3">
        <v>1</v>
      </c>
      <c r="J28" s="3"/>
      <c r="K28" s="3"/>
      <c r="L28" s="3"/>
      <c r="M28" s="3"/>
      <c r="N28" s="3"/>
      <c r="O28" s="3"/>
      <c r="P28" s="3">
        <f t="shared" si="2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>
        <f t="shared" si="3"/>
        <v>4</v>
      </c>
      <c r="AE28" s="3">
        <v>1</v>
      </c>
    </row>
    <row r="29" spans="1:31" ht="12" customHeight="1">
      <c r="A29" s="4" t="s">
        <v>27</v>
      </c>
      <c r="B29" s="3">
        <v>1</v>
      </c>
      <c r="C29" s="3">
        <v>1</v>
      </c>
      <c r="D29" s="3">
        <f t="shared" si="7"/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2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>
        <f t="shared" si="3"/>
        <v>1</v>
      </c>
      <c r="AE29" s="3">
        <v>1</v>
      </c>
    </row>
    <row r="30" spans="1:31" ht="12" customHeight="1">
      <c r="A30" s="4" t="s">
        <v>28</v>
      </c>
      <c r="B30" s="3"/>
      <c r="C30" s="3"/>
      <c r="D30" s="3">
        <f t="shared" si="7"/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2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f t="shared" si="3"/>
        <v>0</v>
      </c>
      <c r="AE30" s="3"/>
    </row>
    <row r="31" spans="1:31" ht="12" customHeight="1">
      <c r="A31" s="4" t="s">
        <v>29</v>
      </c>
      <c r="B31" s="3">
        <v>3</v>
      </c>
      <c r="C31" s="3">
        <v>1</v>
      </c>
      <c r="D31" s="3">
        <f t="shared" si="7"/>
        <v>1</v>
      </c>
      <c r="E31" s="3"/>
      <c r="F31" s="3"/>
      <c r="G31" s="3"/>
      <c r="H31" s="3">
        <v>1</v>
      </c>
      <c r="I31" s="3"/>
      <c r="J31" s="3"/>
      <c r="K31" s="3"/>
      <c r="L31" s="3"/>
      <c r="M31" s="3"/>
      <c r="N31" s="3"/>
      <c r="O31" s="3"/>
      <c r="P31" s="3">
        <f t="shared" si="2"/>
        <v>1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1</v>
      </c>
      <c r="AD31" s="3">
        <f t="shared" si="3"/>
        <v>3</v>
      </c>
      <c r="AE31" s="3"/>
    </row>
    <row r="32" spans="1:31" ht="12" customHeight="1">
      <c r="A32" s="4" t="s">
        <v>30</v>
      </c>
      <c r="B32" s="3">
        <v>3</v>
      </c>
      <c r="C32" s="3"/>
      <c r="D32" s="3">
        <f t="shared" si="7"/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2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f t="shared" si="3"/>
        <v>3</v>
      </c>
      <c r="AE32" s="3"/>
    </row>
    <row r="33" spans="1:31" ht="12" customHeight="1">
      <c r="A33" s="4" t="s">
        <v>31</v>
      </c>
      <c r="B33" s="3">
        <v>6</v>
      </c>
      <c r="C33" s="3"/>
      <c r="D33" s="3">
        <f t="shared" si="7"/>
        <v>1</v>
      </c>
      <c r="E33" s="3"/>
      <c r="F33" s="3"/>
      <c r="G33" s="3"/>
      <c r="H33" s="3">
        <v>1</v>
      </c>
      <c r="I33" s="3"/>
      <c r="J33" s="3"/>
      <c r="K33" s="3"/>
      <c r="L33" s="3"/>
      <c r="M33" s="3"/>
      <c r="N33" s="3"/>
      <c r="O33" s="3"/>
      <c r="P33" s="3">
        <f t="shared" si="2"/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>
        <f t="shared" si="3"/>
        <v>7</v>
      </c>
      <c r="AE33" s="3"/>
    </row>
    <row r="34" spans="1:31" ht="12" customHeight="1">
      <c r="A34" s="4" t="s">
        <v>32</v>
      </c>
      <c r="B34" s="3">
        <v>2</v>
      </c>
      <c r="C34" s="3">
        <v>1</v>
      </c>
      <c r="D34" s="3">
        <f t="shared" si="7"/>
        <v>1</v>
      </c>
      <c r="E34" s="3"/>
      <c r="F34" s="3"/>
      <c r="G34" s="3"/>
      <c r="H34" s="3">
        <v>1</v>
      </c>
      <c r="I34" s="3"/>
      <c r="J34" s="3"/>
      <c r="K34" s="3"/>
      <c r="L34" s="3"/>
      <c r="M34" s="3"/>
      <c r="N34" s="3"/>
      <c r="O34" s="3"/>
      <c r="P34" s="3">
        <f t="shared" si="2"/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>
        <f t="shared" si="3"/>
        <v>3</v>
      </c>
      <c r="AE34" s="3">
        <v>1</v>
      </c>
    </row>
    <row r="35" spans="1:31" ht="12" customHeight="1">
      <c r="A35" s="4" t="s">
        <v>33</v>
      </c>
      <c r="B35" s="3">
        <v>6</v>
      </c>
      <c r="C35" s="3"/>
      <c r="D35" s="3">
        <f t="shared" si="7"/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2"/>
        <v>4</v>
      </c>
      <c r="Q35" s="3"/>
      <c r="R35" s="3"/>
      <c r="S35" s="3"/>
      <c r="T35" s="3"/>
      <c r="U35" s="3">
        <v>4</v>
      </c>
      <c r="V35" s="3"/>
      <c r="W35" s="3"/>
      <c r="X35" s="3"/>
      <c r="Y35" s="3"/>
      <c r="Z35" s="3"/>
      <c r="AA35" s="3"/>
      <c r="AB35" s="3"/>
      <c r="AC35" s="3"/>
      <c r="AD35" s="3">
        <f t="shared" si="3"/>
        <v>2</v>
      </c>
      <c r="AE35" s="3"/>
    </row>
  </sheetData>
  <mergeCells count="32">
    <mergeCell ref="H4:H5"/>
    <mergeCell ref="G4:G5"/>
    <mergeCell ref="T4:T5"/>
    <mergeCell ref="I4:I5"/>
    <mergeCell ref="J4:J5"/>
    <mergeCell ref="AD3:AD5"/>
    <mergeCell ref="U4:U5"/>
    <mergeCell ref="Y4:Y5"/>
    <mergeCell ref="W4:W5"/>
    <mergeCell ref="X4:X5"/>
    <mergeCell ref="AC4:AC5"/>
    <mergeCell ref="V4:V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1" sqref="V1:V16384"/>
    </sheetView>
  </sheetViews>
  <sheetFormatPr defaultColWidth="9.140625" defaultRowHeight="12.75"/>
  <cols>
    <col min="1" max="1" width="5.7109375" style="0" customWidth="1"/>
    <col min="2" max="2" width="3.57421875" style="0" customWidth="1"/>
    <col min="3" max="3" width="3.8515625" style="0" customWidth="1"/>
    <col min="4" max="4" width="10.8515625" style="0" customWidth="1"/>
    <col min="5" max="5" width="3.57421875" style="0" customWidth="1"/>
    <col min="6" max="7" width="3.7109375" style="0" customWidth="1"/>
    <col min="8" max="8" width="4.00390625" style="0" customWidth="1"/>
    <col min="9" max="9" width="4.140625" style="0" customWidth="1"/>
    <col min="10" max="10" width="3.7109375" style="0" customWidth="1"/>
    <col min="11" max="11" width="4.00390625" style="0" customWidth="1"/>
    <col min="12" max="12" width="3.8515625" style="0" customWidth="1"/>
    <col min="13" max="15" width="4.00390625" style="0" customWidth="1"/>
    <col min="16" max="17" width="8.28125" style="0" customWidth="1"/>
    <col min="18" max="18" width="4.00390625" style="0" customWidth="1"/>
    <col min="19" max="19" width="3.8515625" style="0" customWidth="1"/>
    <col min="20" max="20" width="4.00390625" style="0" customWidth="1"/>
    <col min="21" max="21" width="3.7109375" style="0" customWidth="1"/>
    <col min="22" max="22" width="3.57421875" style="0" customWidth="1"/>
    <col min="23" max="23" width="3.421875" style="0" customWidth="1"/>
    <col min="24" max="24" width="3.8515625" style="0" customWidth="1"/>
    <col min="25" max="27" width="4.00390625" style="0" customWidth="1"/>
    <col min="28" max="28" width="4.140625" style="0" customWidth="1"/>
    <col min="29" max="29" width="4.00390625" style="0" customWidth="1"/>
    <col min="30" max="30" width="4.140625" style="0" customWidth="1"/>
    <col min="31" max="31" width="4.421875" style="0" customWidth="1"/>
  </cols>
  <sheetData>
    <row r="1" ht="12.75">
      <c r="C1" s="8" t="s">
        <v>59</v>
      </c>
    </row>
    <row r="2" spans="1:31" ht="12.75">
      <c r="A2" s="21" t="s">
        <v>13</v>
      </c>
      <c r="B2" s="21" t="s">
        <v>3</v>
      </c>
      <c r="C2" s="21"/>
      <c r="D2" s="21" t="s">
        <v>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 t="s">
        <v>2</v>
      </c>
      <c r="AE2" s="21"/>
    </row>
    <row r="3" spans="1:31" ht="12.75">
      <c r="A3" s="21"/>
      <c r="B3" s="20" t="s">
        <v>4</v>
      </c>
      <c r="C3" s="20" t="s">
        <v>12</v>
      </c>
      <c r="D3" s="20" t="s">
        <v>4</v>
      </c>
      <c r="E3" s="21" t="s">
        <v>8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0" t="s">
        <v>4</v>
      </c>
      <c r="Q3" s="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0" t="s">
        <v>4</v>
      </c>
      <c r="AE3" s="20" t="s">
        <v>12</v>
      </c>
    </row>
    <row r="4" spans="1:31" ht="12.75">
      <c r="A4" s="21"/>
      <c r="B4" s="20"/>
      <c r="C4" s="20"/>
      <c r="D4" s="20"/>
      <c r="E4" s="21" t="s">
        <v>8</v>
      </c>
      <c r="F4" s="21"/>
      <c r="G4" s="20" t="s">
        <v>35</v>
      </c>
      <c r="H4" s="20" t="s">
        <v>39</v>
      </c>
      <c r="I4" s="20" t="s">
        <v>53</v>
      </c>
      <c r="J4" s="20" t="s">
        <v>45</v>
      </c>
      <c r="K4" s="21" t="s">
        <v>5</v>
      </c>
      <c r="L4" s="21"/>
      <c r="M4" s="21"/>
      <c r="N4" s="21"/>
      <c r="O4" s="20" t="s">
        <v>40</v>
      </c>
      <c r="P4" s="20"/>
      <c r="Q4" s="1"/>
      <c r="R4" s="20" t="s">
        <v>47</v>
      </c>
      <c r="S4" s="20" t="s">
        <v>43</v>
      </c>
      <c r="T4" s="20" t="s">
        <v>16</v>
      </c>
      <c r="U4" s="20" t="s">
        <v>17</v>
      </c>
      <c r="V4" s="20" t="s">
        <v>18</v>
      </c>
      <c r="W4" s="20" t="s">
        <v>9</v>
      </c>
      <c r="X4" s="20" t="s">
        <v>10</v>
      </c>
      <c r="Y4" s="20" t="s">
        <v>34</v>
      </c>
      <c r="Z4" s="20" t="s">
        <v>11</v>
      </c>
      <c r="AA4" s="20" t="s">
        <v>41</v>
      </c>
      <c r="AB4" s="20" t="s">
        <v>42</v>
      </c>
      <c r="AC4" s="20" t="s">
        <v>46</v>
      </c>
      <c r="AD4" s="20"/>
      <c r="AE4" s="20"/>
    </row>
    <row r="5" spans="1:31" ht="183" customHeight="1">
      <c r="A5" s="21"/>
      <c r="B5" s="20"/>
      <c r="C5" s="20"/>
      <c r="D5" s="20"/>
      <c r="E5" s="2" t="s">
        <v>19</v>
      </c>
      <c r="F5" s="1" t="s">
        <v>38</v>
      </c>
      <c r="G5" s="20"/>
      <c r="H5" s="20"/>
      <c r="I5" s="20"/>
      <c r="J5" s="20"/>
      <c r="K5" s="1" t="s">
        <v>6</v>
      </c>
      <c r="L5" s="1" t="s">
        <v>7</v>
      </c>
      <c r="M5" s="1" t="s">
        <v>36</v>
      </c>
      <c r="N5" s="1" t="s">
        <v>37</v>
      </c>
      <c r="O5" s="20"/>
      <c r="P5" s="20"/>
      <c r="Q5" s="1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1:31" ht="12.75">
      <c r="A6" s="3" t="s">
        <v>14</v>
      </c>
      <c r="B6" s="3">
        <f aca="true" t="shared" si="0" ref="B6:N6">SUM(B7:B20)</f>
        <v>33</v>
      </c>
      <c r="C6" s="3">
        <f t="shared" si="0"/>
        <v>0</v>
      </c>
      <c r="D6" s="3">
        <f t="shared" si="0"/>
        <v>15</v>
      </c>
      <c r="E6" s="3">
        <f t="shared" si="0"/>
        <v>5</v>
      </c>
      <c r="F6" s="3">
        <f t="shared" si="0"/>
        <v>0</v>
      </c>
      <c r="G6" s="3">
        <f t="shared" si="0"/>
        <v>7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3</v>
      </c>
      <c r="M6" s="3">
        <f t="shared" si="0"/>
        <v>0</v>
      </c>
      <c r="N6" s="3">
        <f t="shared" si="0"/>
        <v>0</v>
      </c>
      <c r="O6" s="3"/>
      <c r="P6" s="3">
        <v>13</v>
      </c>
      <c r="Q6" s="3"/>
      <c r="R6" s="3"/>
      <c r="S6" s="3"/>
      <c r="T6" s="3"/>
      <c r="U6" s="3">
        <v>1</v>
      </c>
      <c r="V6" s="3">
        <v>8</v>
      </c>
      <c r="W6" s="3"/>
      <c r="X6" s="3"/>
      <c r="Y6" s="3"/>
      <c r="Z6" s="3"/>
      <c r="AA6" s="3">
        <v>4</v>
      </c>
      <c r="AB6" s="3"/>
      <c r="AC6" s="3"/>
      <c r="AD6" s="3">
        <v>31</v>
      </c>
      <c r="AE6" s="3"/>
    </row>
    <row r="7" spans="1:31" ht="12.75">
      <c r="A7" s="4" t="s">
        <v>20</v>
      </c>
      <c r="B7" s="3"/>
      <c r="C7" s="3"/>
      <c r="D7" s="3">
        <f aca="true" t="shared" si="1" ref="D7:D20">SUM(E7:N7)</f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>
      <c r="A8" s="4" t="s">
        <v>21</v>
      </c>
      <c r="B8" s="3"/>
      <c r="C8" s="3"/>
      <c r="D8" s="3">
        <f t="shared" si="1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>
      <c r="A9" s="4" t="s">
        <v>22</v>
      </c>
      <c r="B9" s="3"/>
      <c r="C9" s="3"/>
      <c r="D9" s="3">
        <f t="shared" si="1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>
      <c r="A10" s="4" t="s">
        <v>23</v>
      </c>
      <c r="B10" s="3"/>
      <c r="C10" s="3"/>
      <c r="D10" s="3">
        <f t="shared" si="1"/>
        <v>1</v>
      </c>
      <c r="E10" s="3"/>
      <c r="F10" s="3"/>
      <c r="G10" s="3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>
      <c r="A11" s="4" t="s">
        <v>24</v>
      </c>
      <c r="B11" s="3">
        <v>2</v>
      </c>
      <c r="C11" s="3"/>
      <c r="D11" s="3">
        <f t="shared" si="1"/>
        <v>2</v>
      </c>
      <c r="E11" s="3">
        <v>1</v>
      </c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v>2</v>
      </c>
      <c r="AB11" s="3"/>
      <c r="AC11" s="3"/>
      <c r="AD11" s="3">
        <v>2</v>
      </c>
      <c r="AE11" s="3"/>
    </row>
    <row r="12" spans="1:31" ht="12.75">
      <c r="A12" s="4" t="s">
        <v>25</v>
      </c>
      <c r="B12" s="3">
        <v>1</v>
      </c>
      <c r="C12" s="3"/>
      <c r="D12" s="3">
        <f t="shared" si="1"/>
        <v>2</v>
      </c>
      <c r="E12" s="3">
        <v>1</v>
      </c>
      <c r="F12" s="3"/>
      <c r="G12" s="3"/>
      <c r="H12" s="3"/>
      <c r="I12" s="3"/>
      <c r="J12" s="3"/>
      <c r="K12" s="3"/>
      <c r="L12" s="3">
        <v>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v>1</v>
      </c>
      <c r="AB12" s="3"/>
      <c r="AC12" s="3"/>
      <c r="AD12" s="3"/>
      <c r="AE12" s="3"/>
    </row>
    <row r="13" spans="1:31" ht="12.75">
      <c r="A13" s="4" t="s">
        <v>26</v>
      </c>
      <c r="B13" s="3">
        <v>1</v>
      </c>
      <c r="C13" s="3"/>
      <c r="D13" s="3">
        <f t="shared" si="1"/>
        <v>2</v>
      </c>
      <c r="E13" s="3">
        <v>1</v>
      </c>
      <c r="F13" s="3"/>
      <c r="G13" s="3"/>
      <c r="H13" s="3"/>
      <c r="I13" s="3"/>
      <c r="J13" s="3"/>
      <c r="K13" s="3"/>
      <c r="L13" s="3">
        <v>1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1</v>
      </c>
      <c r="AB13" s="3"/>
      <c r="AC13" s="3"/>
      <c r="AD13" s="3">
        <v>2</v>
      </c>
      <c r="AE13" s="3"/>
    </row>
    <row r="14" spans="1:31" ht="12.75">
      <c r="A14" s="4" t="s">
        <v>27</v>
      </c>
      <c r="B14" s="3">
        <v>2</v>
      </c>
      <c r="C14" s="3"/>
      <c r="D14" s="3">
        <f t="shared" si="1"/>
        <v>1</v>
      </c>
      <c r="E14" s="3"/>
      <c r="F14" s="3"/>
      <c r="G14" s="3">
        <v>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>
        <v>1</v>
      </c>
      <c r="AE14" s="3"/>
    </row>
    <row r="15" spans="1:31" ht="12.75">
      <c r="A15" s="4" t="s">
        <v>28</v>
      </c>
      <c r="B15" s="3">
        <v>1</v>
      </c>
      <c r="C15" s="3"/>
      <c r="D15" s="3">
        <f t="shared" si="1"/>
        <v>1</v>
      </c>
      <c r="E15" s="3"/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2</v>
      </c>
      <c r="AE15" s="3"/>
    </row>
    <row r="16" spans="1:31" ht="12.75">
      <c r="A16" s="4" t="s">
        <v>29</v>
      </c>
      <c r="B16" s="3">
        <v>4</v>
      </c>
      <c r="C16" s="3"/>
      <c r="D16" s="3">
        <f t="shared" si="1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>
        <v>2</v>
      </c>
      <c r="AE16" s="3"/>
    </row>
    <row r="17" spans="1:31" ht="12.75">
      <c r="A17" s="4" t="s">
        <v>30</v>
      </c>
      <c r="B17" s="3">
        <v>8</v>
      </c>
      <c r="C17" s="3"/>
      <c r="D17" s="3">
        <f t="shared" si="1"/>
        <v>3</v>
      </c>
      <c r="E17" s="3"/>
      <c r="F17" s="3"/>
      <c r="G17" s="3">
        <v>2</v>
      </c>
      <c r="H17" s="3"/>
      <c r="I17" s="3"/>
      <c r="J17" s="3"/>
      <c r="K17" s="3"/>
      <c r="L17" s="3">
        <v>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>
        <v>5</v>
      </c>
      <c r="AE17" s="3"/>
    </row>
    <row r="18" spans="1:31" ht="12.75">
      <c r="A18" s="4" t="s">
        <v>31</v>
      </c>
      <c r="B18" s="3">
        <v>6</v>
      </c>
      <c r="C18" s="3"/>
      <c r="D18" s="3">
        <f t="shared" si="1"/>
        <v>3</v>
      </c>
      <c r="E18" s="3">
        <v>2</v>
      </c>
      <c r="F18" s="3"/>
      <c r="G18" s="3">
        <v>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>
        <v>10</v>
      </c>
      <c r="AE18" s="3"/>
    </row>
    <row r="19" spans="1:31" ht="12.75">
      <c r="A19" s="4" t="s">
        <v>32</v>
      </c>
      <c r="B19" s="3">
        <v>4</v>
      </c>
      <c r="C19" s="3"/>
      <c r="D19" s="3">
        <f t="shared" si="1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3</v>
      </c>
      <c r="W19" s="3"/>
      <c r="X19" s="3"/>
      <c r="Y19" s="3"/>
      <c r="Z19" s="3"/>
      <c r="AA19" s="3"/>
      <c r="AB19" s="3"/>
      <c r="AC19" s="3"/>
      <c r="AD19" s="3">
        <v>4</v>
      </c>
      <c r="AE19" s="3"/>
    </row>
    <row r="20" spans="1:31" ht="12.75">
      <c r="A20" s="4" t="s">
        <v>33</v>
      </c>
      <c r="B20" s="3">
        <v>4</v>
      </c>
      <c r="C20" s="3"/>
      <c r="D20" s="3">
        <f t="shared" si="1"/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5</v>
      </c>
      <c r="W20" s="3"/>
      <c r="X20" s="3"/>
      <c r="Y20" s="3"/>
      <c r="Z20" s="3"/>
      <c r="AA20" s="3"/>
      <c r="AB20" s="3"/>
      <c r="AC20" s="3"/>
      <c r="AD20" s="3">
        <v>2</v>
      </c>
      <c r="AE20" s="3"/>
    </row>
    <row r="21" spans="1:31" ht="12.75">
      <c r="A21" s="3" t="s">
        <v>15</v>
      </c>
      <c r="B21" s="3">
        <f>SUM(B23:B35)</f>
        <v>23</v>
      </c>
      <c r="C21" s="3">
        <f>SUM(C23:C35)</f>
        <v>0</v>
      </c>
      <c r="D21" s="3">
        <f>SUM(D23:D35)</f>
        <v>7</v>
      </c>
      <c r="E21" s="3">
        <f>SUM(E22:E35)</f>
        <v>2</v>
      </c>
      <c r="F21" s="3">
        <f aca="true" t="shared" si="2" ref="F21:O21">SUM(F22:F35)</f>
        <v>1</v>
      </c>
      <c r="G21" s="3">
        <f t="shared" si="2"/>
        <v>3</v>
      </c>
      <c r="H21" s="3">
        <f t="shared" si="2"/>
        <v>0</v>
      </c>
      <c r="I21" s="3">
        <f t="shared" si="2"/>
        <v>0</v>
      </c>
      <c r="J21" s="3">
        <f t="shared" si="2"/>
        <v>1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3">
        <f t="shared" si="2"/>
        <v>0</v>
      </c>
      <c r="O21" s="3">
        <f t="shared" si="2"/>
        <v>0</v>
      </c>
      <c r="P21" s="3">
        <f>SUM(R21:AC21)</f>
        <v>9</v>
      </c>
      <c r="Q21" s="3"/>
      <c r="R21" s="3">
        <f aca="true" t="shared" si="3" ref="R21:AC21">SUM(R22:R36)</f>
        <v>0</v>
      </c>
      <c r="S21" s="3">
        <f t="shared" si="3"/>
        <v>0</v>
      </c>
      <c r="T21" s="3">
        <f t="shared" si="3"/>
        <v>2</v>
      </c>
      <c r="U21" s="3">
        <f t="shared" si="3"/>
        <v>0</v>
      </c>
      <c r="V21" s="3">
        <f t="shared" si="3"/>
        <v>2</v>
      </c>
      <c r="W21" s="3">
        <f t="shared" si="3"/>
        <v>0</v>
      </c>
      <c r="X21" s="3">
        <f t="shared" si="3"/>
        <v>0</v>
      </c>
      <c r="Y21" s="3">
        <f t="shared" si="3"/>
        <v>2</v>
      </c>
      <c r="Z21" s="3">
        <f t="shared" si="3"/>
        <v>3</v>
      </c>
      <c r="AA21" s="3">
        <f t="shared" si="3"/>
        <v>0</v>
      </c>
      <c r="AB21" s="3">
        <f t="shared" si="3"/>
        <v>0</v>
      </c>
      <c r="AC21" s="3">
        <f t="shared" si="3"/>
        <v>0</v>
      </c>
      <c r="AD21" s="3">
        <f>SUM(AD22:AD35)</f>
        <v>21</v>
      </c>
      <c r="AE21" s="3"/>
    </row>
    <row r="22" spans="1:31" ht="12.75">
      <c r="A22" s="4" t="s">
        <v>20</v>
      </c>
      <c r="B22" s="3"/>
      <c r="C22" s="3"/>
      <c r="D22" s="3">
        <f>SUM(E22:O22)</f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aca="true" t="shared" si="4" ref="P22:P35">SUM(R22:AC22)</f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>
      <c r="A23" s="4" t="s">
        <v>21</v>
      </c>
      <c r="B23" s="3"/>
      <c r="C23" s="3"/>
      <c r="D23" s="3">
        <f aca="true" t="shared" si="5" ref="D23:D35">SUM(E23:O23)</f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4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4" t="s">
        <v>22</v>
      </c>
      <c r="B24" s="3"/>
      <c r="C24" s="3"/>
      <c r="D24" s="3">
        <f t="shared" si="5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4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4" t="s">
        <v>23</v>
      </c>
      <c r="B25" s="3"/>
      <c r="C25" s="3"/>
      <c r="D25" s="3">
        <f t="shared" si="5"/>
        <v>1</v>
      </c>
      <c r="E25" s="3"/>
      <c r="F25" s="3"/>
      <c r="G25" s="3"/>
      <c r="H25" s="3"/>
      <c r="I25" s="3"/>
      <c r="J25" s="3">
        <v>1</v>
      </c>
      <c r="K25" s="3"/>
      <c r="L25" s="3"/>
      <c r="M25" s="3"/>
      <c r="N25" s="3"/>
      <c r="O25" s="3"/>
      <c r="P25" s="3">
        <f t="shared" si="4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>
      <c r="A26" s="4" t="s">
        <v>24</v>
      </c>
      <c r="B26" s="3">
        <v>1</v>
      </c>
      <c r="C26" s="3"/>
      <c r="D26" s="3">
        <f t="shared" si="5"/>
        <v>1</v>
      </c>
      <c r="E26" s="3"/>
      <c r="F26" s="3"/>
      <c r="G26" s="3">
        <v>1</v>
      </c>
      <c r="H26" s="3"/>
      <c r="I26" s="3"/>
      <c r="J26" s="3"/>
      <c r="K26" s="3"/>
      <c r="L26" s="3"/>
      <c r="M26" s="3"/>
      <c r="N26" s="3"/>
      <c r="O26" s="3"/>
      <c r="P26" s="3">
        <f t="shared" si="4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2</v>
      </c>
      <c r="AE26" s="3"/>
    </row>
    <row r="27" spans="1:31" ht="12.75">
      <c r="A27" s="4" t="s">
        <v>25</v>
      </c>
      <c r="B27" s="3"/>
      <c r="C27" s="3"/>
      <c r="D27" s="3">
        <f t="shared" si="5"/>
        <v>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4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>
      <c r="A28" s="4" t="s">
        <v>26</v>
      </c>
      <c r="B28" s="3">
        <v>1</v>
      </c>
      <c r="C28" s="3"/>
      <c r="D28" s="3">
        <f t="shared" si="5"/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4"/>
        <v>1</v>
      </c>
      <c r="Q28" s="3"/>
      <c r="R28" s="3"/>
      <c r="S28" s="3"/>
      <c r="T28" s="3"/>
      <c r="U28" s="3"/>
      <c r="V28" s="3"/>
      <c r="W28" s="3"/>
      <c r="X28" s="3"/>
      <c r="Y28" s="3"/>
      <c r="Z28" s="3">
        <v>1</v>
      </c>
      <c r="AA28" s="3"/>
      <c r="AB28" s="3"/>
      <c r="AC28" s="3"/>
      <c r="AD28" s="3"/>
      <c r="AE28" s="3"/>
    </row>
    <row r="29" spans="1:31" ht="12.75">
      <c r="A29" s="4" t="s">
        <v>27</v>
      </c>
      <c r="B29" s="3">
        <v>1</v>
      </c>
      <c r="C29" s="3"/>
      <c r="D29" s="3">
        <f t="shared" si="5"/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4"/>
        <v>1</v>
      </c>
      <c r="Q29" s="3"/>
      <c r="R29" s="3"/>
      <c r="S29" s="3"/>
      <c r="T29" s="3"/>
      <c r="U29" s="3"/>
      <c r="V29" s="3"/>
      <c r="W29" s="3"/>
      <c r="X29" s="3"/>
      <c r="Y29" s="3">
        <v>1</v>
      </c>
      <c r="Z29" s="3"/>
      <c r="AA29" s="3"/>
      <c r="AB29" s="3"/>
      <c r="AC29" s="3"/>
      <c r="AD29" s="3"/>
      <c r="AE29" s="3"/>
    </row>
    <row r="30" spans="1:31" ht="12.75">
      <c r="A30" s="4" t="s">
        <v>28</v>
      </c>
      <c r="B30" s="3">
        <v>3</v>
      </c>
      <c r="C30" s="3"/>
      <c r="D30" s="3">
        <f t="shared" si="5"/>
        <v>2</v>
      </c>
      <c r="E30" s="3">
        <v>1</v>
      </c>
      <c r="F30" s="3"/>
      <c r="G30" s="3">
        <v>1</v>
      </c>
      <c r="H30" s="3"/>
      <c r="I30" s="3"/>
      <c r="J30" s="3"/>
      <c r="K30" s="3"/>
      <c r="L30" s="3"/>
      <c r="M30" s="3"/>
      <c r="N30" s="3"/>
      <c r="O30" s="3"/>
      <c r="P30" s="3">
        <f t="shared" si="4"/>
        <v>3</v>
      </c>
      <c r="Q30" s="3"/>
      <c r="R30" s="3"/>
      <c r="S30" s="3"/>
      <c r="T30" s="3"/>
      <c r="U30" s="3"/>
      <c r="V30" s="3"/>
      <c r="W30" s="3"/>
      <c r="X30" s="3"/>
      <c r="Y30" s="3">
        <v>1</v>
      </c>
      <c r="Z30" s="3">
        <v>2</v>
      </c>
      <c r="AA30" s="3"/>
      <c r="AB30" s="3"/>
      <c r="AC30" s="3"/>
      <c r="AD30" s="3">
        <v>1</v>
      </c>
      <c r="AE30" s="3"/>
    </row>
    <row r="31" spans="1:31" ht="12.75">
      <c r="A31" s="4" t="s">
        <v>29</v>
      </c>
      <c r="B31" s="3">
        <v>6</v>
      </c>
      <c r="C31" s="3"/>
      <c r="D31" s="3">
        <f>SUM(E31:O31)</f>
        <v>1</v>
      </c>
      <c r="E31" s="3"/>
      <c r="F31" s="3">
        <v>1</v>
      </c>
      <c r="G31" s="3"/>
      <c r="H31" s="3"/>
      <c r="I31" s="3"/>
      <c r="J31" s="3"/>
      <c r="K31" s="3"/>
      <c r="L31" s="3"/>
      <c r="M31" s="3"/>
      <c r="N31" s="3"/>
      <c r="O31" s="3"/>
      <c r="P31" s="3">
        <f t="shared" si="4"/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5</v>
      </c>
      <c r="AE31" s="3"/>
    </row>
    <row r="32" spans="1:31" ht="12.75">
      <c r="A32" s="4" t="s">
        <v>30</v>
      </c>
      <c r="B32" s="3">
        <v>2</v>
      </c>
      <c r="C32" s="3"/>
      <c r="D32" s="3">
        <f t="shared" si="5"/>
        <v>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 t="shared" si="4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>
        <v>2</v>
      </c>
      <c r="AE32" s="3"/>
    </row>
    <row r="33" spans="1:31" ht="12.75">
      <c r="A33" s="4" t="s">
        <v>31</v>
      </c>
      <c r="B33" s="3">
        <v>6</v>
      </c>
      <c r="C33" s="3"/>
      <c r="D33" s="3">
        <f t="shared" si="5"/>
        <v>1</v>
      </c>
      <c r="E33" s="3"/>
      <c r="F33" s="3"/>
      <c r="G33" s="3">
        <v>1</v>
      </c>
      <c r="H33" s="3"/>
      <c r="I33" s="3"/>
      <c r="J33" s="3"/>
      <c r="K33" s="3"/>
      <c r="L33" s="3"/>
      <c r="M33" s="3"/>
      <c r="N33" s="3"/>
      <c r="O33" s="3"/>
      <c r="P33" s="3">
        <f t="shared" si="4"/>
        <v>2</v>
      </c>
      <c r="Q33" s="3"/>
      <c r="R33" s="3"/>
      <c r="S33" s="3"/>
      <c r="T33" s="3">
        <v>2</v>
      </c>
      <c r="U33" s="3"/>
      <c r="V33" s="3"/>
      <c r="W33" s="3"/>
      <c r="X33" s="3"/>
      <c r="Y33" s="3"/>
      <c r="Z33" s="3"/>
      <c r="AA33" s="3"/>
      <c r="AB33" s="3"/>
      <c r="AC33" s="3"/>
      <c r="AD33" s="3">
        <v>5</v>
      </c>
      <c r="AE33" s="3"/>
    </row>
    <row r="34" spans="1:31" ht="12.75">
      <c r="A34" s="4" t="s">
        <v>32</v>
      </c>
      <c r="B34" s="3"/>
      <c r="C34" s="3"/>
      <c r="D34" s="3">
        <f t="shared" si="5"/>
        <v>1</v>
      </c>
      <c r="E34" s="3">
        <v>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f t="shared" si="4"/>
        <v>1</v>
      </c>
      <c r="Q34" s="3"/>
      <c r="R34" s="3"/>
      <c r="S34" s="3"/>
      <c r="T34" s="3"/>
      <c r="U34" s="3"/>
      <c r="V34" s="3">
        <v>1</v>
      </c>
      <c r="W34" s="3"/>
      <c r="X34" s="3"/>
      <c r="Y34" s="3"/>
      <c r="Z34" s="3"/>
      <c r="AA34" s="3"/>
      <c r="AB34" s="3"/>
      <c r="AC34" s="3"/>
      <c r="AD34" s="3">
        <v>4</v>
      </c>
      <c r="AE34" s="3"/>
    </row>
    <row r="35" spans="1:31" ht="12.75">
      <c r="A35" s="4" t="s">
        <v>33</v>
      </c>
      <c r="B35" s="3">
        <v>3</v>
      </c>
      <c r="C35" s="3"/>
      <c r="D35" s="3">
        <f t="shared" si="5"/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4"/>
        <v>1</v>
      </c>
      <c r="Q35" s="3"/>
      <c r="R35" s="3"/>
      <c r="S35" s="3"/>
      <c r="T35" s="3"/>
      <c r="U35" s="3"/>
      <c r="V35" s="3">
        <v>1</v>
      </c>
      <c r="W35" s="3"/>
      <c r="X35" s="3"/>
      <c r="Y35" s="3"/>
      <c r="Z35" s="3"/>
      <c r="AA35" s="3"/>
      <c r="AB35" s="3"/>
      <c r="AC35" s="3"/>
      <c r="AD35" s="3">
        <v>2</v>
      </c>
      <c r="AE35" s="3"/>
    </row>
  </sheetData>
  <mergeCells count="32">
    <mergeCell ref="A2:A5"/>
    <mergeCell ref="B2:C2"/>
    <mergeCell ref="D2:O2"/>
    <mergeCell ref="P2:AC2"/>
    <mergeCell ref="AA4:AA5"/>
    <mergeCell ref="B3:B5"/>
    <mergeCell ref="D3:D5"/>
    <mergeCell ref="C3:C5"/>
    <mergeCell ref="R4:R5"/>
    <mergeCell ref="S4:S5"/>
    <mergeCell ref="AD2:AE2"/>
    <mergeCell ref="AE3:AE5"/>
    <mergeCell ref="E4:F4"/>
    <mergeCell ref="R3:AC3"/>
    <mergeCell ref="K4:N4"/>
    <mergeCell ref="O4:O5"/>
    <mergeCell ref="P3:P5"/>
    <mergeCell ref="AB4:AB5"/>
    <mergeCell ref="E3:O3"/>
    <mergeCell ref="Z4:Z5"/>
    <mergeCell ref="AD3:AD5"/>
    <mergeCell ref="U4:U5"/>
    <mergeCell ref="Y4:Y5"/>
    <mergeCell ref="W4:W5"/>
    <mergeCell ref="X4:X5"/>
    <mergeCell ref="AC4:AC5"/>
    <mergeCell ref="V4:V5"/>
    <mergeCell ref="H4:H5"/>
    <mergeCell ref="G4:G5"/>
    <mergeCell ref="T4:T5"/>
    <mergeCell ref="I4:I5"/>
    <mergeCell ref="J4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samoznaev</dc:creator>
  <cp:keywords/>
  <dc:description/>
  <cp:lastModifiedBy>Dpomazkin</cp:lastModifiedBy>
  <dcterms:created xsi:type="dcterms:W3CDTF">2006-11-14T13:19:55Z</dcterms:created>
  <dcterms:modified xsi:type="dcterms:W3CDTF">2007-03-01T11:27:24Z</dcterms:modified>
  <cp:category/>
  <cp:version/>
  <cp:contentType/>
  <cp:contentStatus/>
</cp:coreProperties>
</file>