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125" windowWidth="10806" windowHeight="10180" tabRatio="601" activeTab="1"/>
  </bookViews>
  <sheets>
    <sheet name="Sheet1" sheetId="1" r:id="rId1"/>
    <sheet name="Sheet2" sheetId="2" r:id="rId2"/>
    <sheet name="декабрь" sheetId="3" r:id="rId3"/>
  </sheets>
  <definedNames/>
  <calcPr fullCalcOnLoad="1"/>
</workbook>
</file>

<file path=xl/sharedStrings.xml><?xml version="1.0" encoding="utf-8"?>
<sst xmlns="http://schemas.openxmlformats.org/spreadsheetml/2006/main" count="1807" uniqueCount="619">
  <si>
    <t>Статистический отчет о деятельности органа социальной защиты населения по вопросам профилактики детской дезнадзорности</t>
  </si>
  <si>
    <t>1.1. многодетные семьи</t>
  </si>
  <si>
    <t>1.2. неполные семьи</t>
  </si>
  <si>
    <t>1.3. малообеспеченный семьи</t>
  </si>
  <si>
    <t>1.4 семьи с ребенком-инвалидом</t>
  </si>
  <si>
    <t>мальчики</t>
  </si>
  <si>
    <t>2. Количество детей, находящихся в социально опасном положении, на конец месяца</t>
  </si>
  <si>
    <t>от 0 до 3 лет</t>
  </si>
  <si>
    <t>от 3 до 7 лет</t>
  </si>
  <si>
    <t>от 7 до 10 лет</t>
  </si>
  <si>
    <t>от 10 до 14 лет</t>
  </si>
  <si>
    <t>от 14 до 18 лет</t>
  </si>
  <si>
    <t>девочки</t>
  </si>
  <si>
    <t>и те, и другие</t>
  </si>
  <si>
    <t>2.2. занятость детей</t>
  </si>
  <si>
    <t>дети обучающиеся в общеобразовательных (вспомогательных) учреждениях</t>
  </si>
  <si>
    <t>дети обучающиеся в ПТУ</t>
  </si>
  <si>
    <t>дети занимающиеся трудловой деятельностью</t>
  </si>
  <si>
    <t>дети стоящие на учете в службе занятости</t>
  </si>
  <si>
    <t>дети не обучающиеся и нигде не работающие</t>
  </si>
  <si>
    <t>дети инвалиды</t>
  </si>
  <si>
    <t>дети стоящие на учете в органах опеки и попечительства</t>
  </si>
  <si>
    <t>дети стоящие на учете в ОППН (отделах провилактики правонарушений несовершеннолетних при ГУВД)</t>
  </si>
  <si>
    <t>дети стоящие на учете в органах образования ("дети вне образования")</t>
  </si>
  <si>
    <t>дети, стоящие на учете в КДН (комитете по делам несотвершеннолетних)</t>
  </si>
  <si>
    <t>дети, стоящие на учете в учреждениях здравоохранения (в отношении детей-инвалидов, детей утопребляющих спиртные и проч. средства)</t>
  </si>
  <si>
    <t>алименты</t>
  </si>
  <si>
    <t>ежемесячное пособие</t>
  </si>
  <si>
    <t>материальная помощь</t>
  </si>
  <si>
    <t>опекунское пособие</t>
  </si>
  <si>
    <t>социальная пенсия инвалидам с детства</t>
  </si>
  <si>
    <t>3. Причины постановки на учет за отчетный месяц</t>
  </si>
  <si>
    <t>безнадзорность</t>
  </si>
  <si>
    <t>беспризорность</t>
  </si>
  <si>
    <t>проживание в семье, находящейся в социально опан\сном положении</t>
  </si>
  <si>
    <t>4. Орган системы профилактики, переджавший информацию о ребенке, за отчетный месяц</t>
  </si>
  <si>
    <t>органы по делам молодежи</t>
  </si>
  <si>
    <t>органы службы занятости</t>
  </si>
  <si>
    <t>органы опеки и попечительства</t>
  </si>
  <si>
    <t>5. Оказание помощи по выводу ребенка и семьи из кризисной ситуации, за отчетный месяц</t>
  </si>
  <si>
    <t>помещено в приюты, центры реабилитации</t>
  </si>
  <si>
    <t>а. устройство ребенка:</t>
  </si>
  <si>
    <t xml:space="preserve">  на определенное время</t>
  </si>
  <si>
    <t xml:space="preserve">   до решения вопроса о дальнейшем жизнеустройстве</t>
  </si>
  <si>
    <t xml:space="preserve">   в группы дневного пребывания</t>
  </si>
  <si>
    <t>помещено в дома ребенка</t>
  </si>
  <si>
    <t>направлено в образовательные учреждения для детей сирот и детей, оставшихся без попечения родитетелей</t>
  </si>
  <si>
    <t>передано на усыновление</t>
  </si>
  <si>
    <t>передано под опеку, на попечение</t>
  </si>
  <si>
    <t>направлено в учебное заведение</t>
  </si>
  <si>
    <t>устроено на работу</t>
  </si>
  <si>
    <t>направлено в ЦВИНП (центр временной изоляции несовершеннолетних)</t>
  </si>
  <si>
    <t>направлено в специализированное учебное заведение</t>
  </si>
  <si>
    <t>б.оказание помощи:</t>
  </si>
  <si>
    <t>направлено на отдых и лечение</t>
  </si>
  <si>
    <t>натуральная помощь</t>
  </si>
  <si>
    <t>помощь в оформлении пенсий, пособий</t>
  </si>
  <si>
    <t>медицинская помощь</t>
  </si>
  <si>
    <t>медю помощь (алкорголь)</t>
  </si>
  <si>
    <t>мед. помощь (наркотич)</t>
  </si>
  <si>
    <t>мед помощь (токсич)</t>
  </si>
  <si>
    <t>иные виды помощи</t>
  </si>
  <si>
    <t>психологическая помощь</t>
  </si>
  <si>
    <t>6. Причны снятия с учета за отчетный месяц:</t>
  </si>
  <si>
    <t>возвращение в семью</t>
  </si>
  <si>
    <t>помещение в дом ребенка</t>
  </si>
  <si>
    <t>передача под опеку (попечительство)</t>
  </si>
  <si>
    <t>устройство на работу</t>
  </si>
  <si>
    <t>устройство на учебу</t>
  </si>
  <si>
    <t>направление в детский дом</t>
  </si>
  <si>
    <t>совершеннолетие</t>
  </si>
  <si>
    <t>в т.ч. по причинам постановки на учет:</t>
  </si>
  <si>
    <t>находящиеся под опекой</t>
  </si>
  <si>
    <t>находящиеся на усыновлении</t>
  </si>
  <si>
    <t>2.3. Социальное полождение</t>
  </si>
  <si>
    <t>проживающие в приемных семьях</t>
  </si>
  <si>
    <t>проживающие в патронатных семьях</t>
  </si>
  <si>
    <t>оставшиеся без попечения родителей (со статусом)</t>
  </si>
  <si>
    <t>оставшиеся без попечения родителей (без статуса)</t>
  </si>
  <si>
    <t>в т.ч. по причине постановке на учет:</t>
  </si>
  <si>
    <t>употребление психоактивных веществ (ПАВ)</t>
  </si>
  <si>
    <t>совершение правонарушений с прим. мер административного взыскания</t>
  </si>
  <si>
    <t>освобождение от угол. отв. по амнистии либо с изм. обст.</t>
  </si>
  <si>
    <t>совершение правонарушений до достижения возраста наступления админ. ответственности</t>
  </si>
  <si>
    <t>не подлежит уголов. отв. по причине отставания в псих. развитии</t>
  </si>
  <si>
    <t>обвиняемый в совершении преступления без заключения под стражу</t>
  </si>
  <si>
    <t>условно-досрочно освобожденный</t>
  </si>
  <si>
    <t>освобожденный вследствие акта об амнистии или помиловании</t>
  </si>
  <si>
    <t xml:space="preserve">получивший отсрочку отбывания наказания </t>
  </si>
  <si>
    <t>освобожден из учреждений ГУИН</t>
  </si>
  <si>
    <t>осужден за совершение преступлений небольшой или сред. тяжести</t>
  </si>
  <si>
    <t>осво ожден судом от наказ. с применением принудит мер воспит. воздействия</t>
  </si>
  <si>
    <t>осужденный условно</t>
  </si>
  <si>
    <t>в т. числе по причинам постановки на учет:</t>
  </si>
  <si>
    <t>по болезни, на подлежит обучению на основании заключения пмпк</t>
  </si>
  <si>
    <t>материальное положение родителей (законных представителей)</t>
  </si>
  <si>
    <t>никогда не учились (кр. не подлежащзих обучению по болезни)</t>
  </si>
  <si>
    <t>систематически пропускают заняти без уваж. причины</t>
  </si>
  <si>
    <t>исключен из школы</t>
  </si>
  <si>
    <t>бродяжничает</t>
  </si>
  <si>
    <t>выбыл в ПТУ</t>
  </si>
  <si>
    <t>выбыл в вечернюю школу</t>
  </si>
  <si>
    <t>выбыл в учрежджение социальной защиты</t>
  </si>
  <si>
    <t>освобожден из мест лишения свободы</t>
  </si>
  <si>
    <t>освобожден условно или с отсрочной приговора</t>
  </si>
  <si>
    <t>вернулся из спец. учебно-волспитатю. учреждения</t>
  </si>
  <si>
    <t>употребляет спиртные напитки</t>
  </si>
  <si>
    <t>уполтребляет наркотики</t>
  </si>
  <si>
    <t>не учится, не работает</t>
  </si>
  <si>
    <t>совершил административное правонарушение</t>
  </si>
  <si>
    <t>совершил уголовное преступление до достижения возраста уголовной ответственнорсти</t>
  </si>
  <si>
    <t>употребение спиртных напитков, пав</t>
  </si>
  <si>
    <t>психиатрическое заболевание</t>
  </si>
  <si>
    <t>инфекционное заболевание</t>
  </si>
  <si>
    <t>соматическое заболевание</t>
  </si>
  <si>
    <t>другие</t>
  </si>
  <si>
    <t>пенсия по инвалидности</t>
  </si>
  <si>
    <t>органы образования</t>
  </si>
  <si>
    <t>Израсходовано средств на оказание соответствующего вида помощи, руб.:</t>
  </si>
  <si>
    <t>Численность получателей помощи, чел. :</t>
  </si>
  <si>
    <t>7. Снято с учета семей, находящихся в социально опасном положении за отчетный месяц</t>
  </si>
  <si>
    <t>из них в связи с улучшение положения в них</t>
  </si>
  <si>
    <t>в том числе:</t>
  </si>
  <si>
    <t>многодетные</t>
  </si>
  <si>
    <t>неполные</t>
  </si>
  <si>
    <t>в данных семьях человек</t>
  </si>
  <si>
    <t>в данных семьях детей</t>
  </si>
  <si>
    <t>родители иди законные предлставители на выполняют своих обязанностей</t>
  </si>
  <si>
    <t>жестоко ображаются с детьми</t>
  </si>
  <si>
    <t>совершают психологическое или физическое насилие над детьми</t>
  </si>
  <si>
    <t>направление в образовательное учреждение для детей сирот</t>
  </si>
  <si>
    <t>передача на усыновление</t>
  </si>
  <si>
    <t>изменение семейного положения</t>
  </si>
  <si>
    <t>направление в спец. учебное заведение</t>
  </si>
  <si>
    <t>всего</t>
  </si>
  <si>
    <t>1. Количество семей, дети из которых учтены в банке данных, на конец отчетного месяца:</t>
  </si>
  <si>
    <t>2.; Дети имеющие ежемесячные выплаты</t>
  </si>
  <si>
    <t>возмещение вреда</t>
  </si>
  <si>
    <t>детское пособие</t>
  </si>
  <si>
    <t>доход</t>
  </si>
  <si>
    <t>доход от предпринимательской деятельности</t>
  </si>
  <si>
    <t>доход от сдачи в наем жилья</t>
  </si>
  <si>
    <t>единовр. пособие по рождению ребенка</t>
  </si>
  <si>
    <t xml:space="preserve">единовр. мат. помощь </t>
  </si>
  <si>
    <t>ежемесячное пособие на детей</t>
  </si>
  <si>
    <t>зарплата</t>
  </si>
  <si>
    <t>компенсация</t>
  </si>
  <si>
    <t>муниципальное пособие</t>
  </si>
  <si>
    <t>пенсия спк</t>
  </si>
  <si>
    <t>пенсия военослужащего</t>
  </si>
  <si>
    <t>пенсия по потере кормильца</t>
  </si>
  <si>
    <t>пенсия по случаю потери кормильца</t>
  </si>
  <si>
    <t>подсобное хозяйство</t>
  </si>
  <si>
    <t>пособие</t>
  </si>
  <si>
    <t>пособие детское</t>
  </si>
  <si>
    <t>пособие на ребенка - дрр</t>
  </si>
  <si>
    <t>пособие отзн</t>
  </si>
  <si>
    <t>пособие по безработице</t>
  </si>
  <si>
    <t>пособие по опеке</t>
  </si>
  <si>
    <t>пособие по уходу</t>
  </si>
  <si>
    <t>пособие по уходу за ребенком до 1.5 лет</t>
  </si>
  <si>
    <t>прочие</t>
  </si>
  <si>
    <t>прочий вид дохода</t>
  </si>
  <si>
    <t>разовые выплаты</t>
  </si>
  <si>
    <t>соц.пенсия детям до 18 лет, потер.обоих родит.</t>
  </si>
  <si>
    <t>социальная пенсия</t>
  </si>
  <si>
    <t>социальная стипендия</t>
  </si>
  <si>
    <t>стипендия</t>
  </si>
  <si>
    <t>субсидия</t>
  </si>
  <si>
    <t xml:space="preserve">пенсия </t>
  </si>
  <si>
    <t>компенсация на питание</t>
  </si>
  <si>
    <t>дети злоупотр.алког.,наркот и др.</t>
  </si>
  <si>
    <t>дети не посещающие занятия в школе</t>
  </si>
  <si>
    <t>дети подвергающиеся насилию</t>
  </si>
  <si>
    <t>несовершеннолетние правонарушители</t>
  </si>
  <si>
    <t>администрация с/о</t>
  </si>
  <si>
    <t>образовательные учреждения</t>
  </si>
  <si>
    <t>органы исполнительной власти</t>
  </si>
  <si>
    <t>органы и учреждения спорта и туризма</t>
  </si>
  <si>
    <t>органы юстиции</t>
  </si>
  <si>
    <t>органы внутренних дел</t>
  </si>
  <si>
    <t>комиссии по делам несовершеннолетних и защите их прав</t>
  </si>
  <si>
    <t>общественные организации</t>
  </si>
  <si>
    <t>органы и учреждения досуга</t>
  </si>
  <si>
    <t>органы управления образованием</t>
  </si>
  <si>
    <t>органы управления здравоохранением</t>
  </si>
  <si>
    <t>районный педиатр црб</t>
  </si>
  <si>
    <t>администрация новопокровского с/округа</t>
  </si>
  <si>
    <t>отдел соц.защиты населения</t>
  </si>
  <si>
    <t>13000.00 руб</t>
  </si>
  <si>
    <t>0.00 руб</t>
  </si>
  <si>
    <t>9266.50 руб</t>
  </si>
  <si>
    <t>23054.50 руб</t>
  </si>
  <si>
    <t>47351.35 руб</t>
  </si>
  <si>
    <t>органы управления социальной защитой населения</t>
  </si>
  <si>
    <t>13150.00 руб</t>
  </si>
  <si>
    <t>8973.50 руб</t>
  </si>
  <si>
    <t>20108.30 руб</t>
  </si>
  <si>
    <t>66000.00 руб</t>
  </si>
  <si>
    <t>225.00 руб</t>
  </si>
  <si>
    <t>11763.70 руб</t>
  </si>
  <si>
    <t>6831.00 руб</t>
  </si>
  <si>
    <t>5314.19 руб</t>
  </si>
  <si>
    <t xml:space="preserve">пособие по уходу за ребенком </t>
  </si>
  <si>
    <t>288842.08 руб</t>
  </si>
  <si>
    <t>15362.00 руб</t>
  </si>
  <si>
    <t>6191.45 руб</t>
  </si>
  <si>
    <t>54322.23 руб</t>
  </si>
  <si>
    <t>195034.51 руб</t>
  </si>
  <si>
    <t>6062.50 руб</t>
  </si>
  <si>
    <t>3455.45 руб</t>
  </si>
  <si>
    <t>52047.03 руб</t>
  </si>
  <si>
    <t>в семью в связи с улучшением положения в ней</t>
  </si>
  <si>
    <t>в оздоровительный лагерь любого типа</t>
  </si>
  <si>
    <t>в медицинское учреждение стационарного типа</t>
  </si>
  <si>
    <t>в учреждение уголовно-исполнительной системы</t>
  </si>
  <si>
    <t>комм.бытовые услуги</t>
  </si>
  <si>
    <t>льготное питание</t>
  </si>
  <si>
    <t>льготное медико-соц.обслуживан</t>
  </si>
  <si>
    <t>льготный проезд на транспорте</t>
  </si>
  <si>
    <t>организационные мероприятия</t>
  </si>
  <si>
    <t>льготные выплаты</t>
  </si>
  <si>
    <t>перечисление ден.средств</t>
  </si>
  <si>
    <t>торговое обслуживание</t>
  </si>
  <si>
    <t>соц.помощь в отделе милосердия</t>
  </si>
  <si>
    <t>соц.помощь на дому</t>
  </si>
  <si>
    <t>стационарная помощь</t>
  </si>
  <si>
    <t xml:space="preserve"> консультативно-юридическая пом.</t>
  </si>
  <si>
    <t>психологическая пом.</t>
  </si>
  <si>
    <t>трудовая реаб.</t>
  </si>
  <si>
    <t>прочие услуги</t>
  </si>
  <si>
    <t>48 сем.</t>
  </si>
  <si>
    <t>64 сем.</t>
  </si>
  <si>
    <t>52 сем.</t>
  </si>
  <si>
    <t>26 сем.</t>
  </si>
  <si>
    <t>8 сем.</t>
  </si>
  <si>
    <t>17 сем.</t>
  </si>
  <si>
    <t>0 сем.</t>
  </si>
  <si>
    <t>32 сем.</t>
  </si>
  <si>
    <t>3 сем.</t>
  </si>
  <si>
    <t>27 сем.</t>
  </si>
  <si>
    <t>28 сем.</t>
  </si>
  <si>
    <t>37377.14 руб.</t>
  </si>
  <si>
    <t>26247.96 руб.</t>
  </si>
  <si>
    <t>38021.00 руб.</t>
  </si>
  <si>
    <t>3784.00 руб.</t>
  </si>
  <si>
    <t>3896.00 руб.</t>
  </si>
  <si>
    <t>1239.30 руб</t>
  </si>
  <si>
    <t>0.00 руб.</t>
  </si>
  <si>
    <t>161270.00 руб.</t>
  </si>
  <si>
    <t>исполнилось 18 лет</t>
  </si>
  <si>
    <t>смерть несовершеннолетнего</t>
  </si>
  <si>
    <t>смена места жительства</t>
  </si>
  <si>
    <t>направлен в учреждение уголовно-исполн.системы</t>
  </si>
  <si>
    <t>помощь семье</t>
  </si>
  <si>
    <t>улучшение положения в семье</t>
  </si>
  <si>
    <t>46 сем.</t>
  </si>
  <si>
    <t>84 сем.</t>
  </si>
  <si>
    <t>54 сем.</t>
  </si>
  <si>
    <t>55 сем.</t>
  </si>
  <si>
    <t>21 сем.</t>
  </si>
  <si>
    <t>17 сем</t>
  </si>
  <si>
    <t xml:space="preserve">0 сем </t>
  </si>
  <si>
    <t>3 сем</t>
  </si>
  <si>
    <t xml:space="preserve">0 сем. </t>
  </si>
  <si>
    <t>6 сем</t>
  </si>
  <si>
    <t>62 сем.</t>
  </si>
  <si>
    <t>18011.01 руб.</t>
  </si>
  <si>
    <t>28272.91 руб.</t>
  </si>
  <si>
    <t>32200.00 руб.</t>
  </si>
  <si>
    <t>15910.00 руб</t>
  </si>
  <si>
    <t>13835.68 руб.</t>
  </si>
  <si>
    <t>5064.00 руб.</t>
  </si>
  <si>
    <t>3000.00 руб</t>
  </si>
  <si>
    <t>79340.00 руб.</t>
  </si>
  <si>
    <t>96 сем.</t>
  </si>
  <si>
    <t>86 сем.</t>
  </si>
  <si>
    <t>34 сем.</t>
  </si>
  <si>
    <t>10 сем.</t>
  </si>
  <si>
    <t>5 сем.</t>
  </si>
  <si>
    <t>1 сем.</t>
  </si>
  <si>
    <t>2 сем.</t>
  </si>
  <si>
    <t>70 сем.</t>
  </si>
  <si>
    <t>40570.64 руб.</t>
  </si>
  <si>
    <t>37673.18 руб.</t>
  </si>
  <si>
    <t>34683.06 руб.</t>
  </si>
  <si>
    <t>5478.00 руб.</t>
  </si>
  <si>
    <t>27952.79 руб.</t>
  </si>
  <si>
    <t>880.00 руб.</t>
  </si>
  <si>
    <t>500.00 руб.</t>
  </si>
  <si>
    <t>1702.50 руб.</t>
  </si>
  <si>
    <t>33740.00 руб.</t>
  </si>
  <si>
    <t>1000.00 руб.</t>
  </si>
  <si>
    <t>53 чел.</t>
  </si>
  <si>
    <t>139 чел.</t>
  </si>
  <si>
    <t>3 чел.</t>
  </si>
  <si>
    <t>0 чел.</t>
  </si>
  <si>
    <t>13 чел.</t>
  </si>
  <si>
    <t>58 чел.</t>
  </si>
  <si>
    <t>215385.20 руб.</t>
  </si>
  <si>
    <t>355.00 руб.</t>
  </si>
  <si>
    <t>54430.75 руб.</t>
  </si>
  <si>
    <t>38 чел.</t>
  </si>
  <si>
    <t>71 чел.</t>
  </si>
  <si>
    <t>12 чел.</t>
  </si>
  <si>
    <t>6 чел.</t>
  </si>
  <si>
    <t>1 чел.</t>
  </si>
  <si>
    <t>14 чел.</t>
  </si>
  <si>
    <t>144 чел.</t>
  </si>
  <si>
    <t>120790.00 руб.</t>
  </si>
  <si>
    <t>6138.00 руб</t>
  </si>
  <si>
    <t>1300.00 руб.</t>
  </si>
  <si>
    <t>83426.77 руб.</t>
  </si>
  <si>
    <t>8 чел.</t>
  </si>
  <si>
    <t>81 чел.</t>
  </si>
  <si>
    <t>92 чел.</t>
  </si>
  <si>
    <t>47800.00 руб.</t>
  </si>
  <si>
    <t>2763.80 руб.</t>
  </si>
  <si>
    <t>35824.72 руб.</t>
  </si>
  <si>
    <t>26 чел.</t>
  </si>
  <si>
    <t>66 чел.</t>
  </si>
  <si>
    <t>39 чел.</t>
  </si>
  <si>
    <t>11 чел.</t>
  </si>
  <si>
    <t>85 чел.</t>
  </si>
  <si>
    <t>121560.00 руб.</t>
  </si>
  <si>
    <t>14546.00 руб.</t>
  </si>
  <si>
    <t>305.80 руб.</t>
  </si>
  <si>
    <t>209.00 руб.</t>
  </si>
  <si>
    <t>193394.54 руб.</t>
  </si>
  <si>
    <t>30 чел.</t>
  </si>
  <si>
    <t>59 чел.</t>
  </si>
  <si>
    <t>36 чел.</t>
  </si>
  <si>
    <t>15 чел.</t>
  </si>
  <si>
    <t>42 чел.</t>
  </si>
  <si>
    <t>156240.00 руб.</t>
  </si>
  <si>
    <t>13497.70 руб.</t>
  </si>
  <si>
    <t>150.00 руб.</t>
  </si>
  <si>
    <t>127.80 руб</t>
  </si>
  <si>
    <t>80964.97 руб.</t>
  </si>
  <si>
    <t>2 чел.</t>
  </si>
  <si>
    <t>125 чел.</t>
  </si>
  <si>
    <t>28 чел.</t>
  </si>
  <si>
    <t>7 чел.</t>
  </si>
  <si>
    <t>медю помощь (алкоголь)</t>
  </si>
  <si>
    <t>55 чел.</t>
  </si>
  <si>
    <t>4045.00 руб.</t>
  </si>
  <si>
    <t>17918.20 руб.</t>
  </si>
  <si>
    <t>3239.00 руб.</t>
  </si>
  <si>
    <t>56807.64 руб</t>
  </si>
  <si>
    <t>5 чел.</t>
  </si>
  <si>
    <t>112 чел.</t>
  </si>
  <si>
    <t>46 чел.</t>
  </si>
  <si>
    <t>10 чел.</t>
  </si>
  <si>
    <t>187 чел.</t>
  </si>
  <si>
    <t>16150.00 руб.</t>
  </si>
  <si>
    <t>2523.70 руб.</t>
  </si>
  <si>
    <t>4294.50 руб.</t>
  </si>
  <si>
    <t>37702.00 руб.</t>
  </si>
  <si>
    <t>дети состоящие на учете в органах соц.защиты населения</t>
  </si>
  <si>
    <t>органы здравоохранения</t>
  </si>
  <si>
    <t>81 сем.</t>
  </si>
  <si>
    <t>6 сем.</t>
  </si>
  <si>
    <t>134 сем.</t>
  </si>
  <si>
    <t>13 сем.</t>
  </si>
  <si>
    <t>41 сем.</t>
  </si>
  <si>
    <t>19 сем.</t>
  </si>
  <si>
    <t>92 сем.</t>
  </si>
  <si>
    <t>54891.51 руб.</t>
  </si>
  <si>
    <t>31146.06 руб.</t>
  </si>
  <si>
    <t>40750.33 руб.</t>
  </si>
  <si>
    <t>34147.00 руб.</t>
  </si>
  <si>
    <t>11931.50 руб.</t>
  </si>
  <si>
    <t>3368.00 руб.</t>
  </si>
  <si>
    <t>3481.47 руб.</t>
  </si>
  <si>
    <t>963.00 руб.</t>
  </si>
  <si>
    <t>205200.00 руб.</t>
  </si>
  <si>
    <t>160.00 руб.</t>
  </si>
  <si>
    <t>1.5. имеющие детей в социально опасном положении</t>
  </si>
  <si>
    <t>Стоит на учете на 31.12.2004</t>
  </si>
  <si>
    <t>66 сем.</t>
  </si>
  <si>
    <t>212 сем.</t>
  </si>
  <si>
    <t>29 сем.</t>
  </si>
  <si>
    <t>72 сем.</t>
  </si>
  <si>
    <t>12 сем.</t>
  </si>
  <si>
    <t>4 сем.</t>
  </si>
  <si>
    <t>45 сем.</t>
  </si>
  <si>
    <t>66964.03 руб.</t>
  </si>
  <si>
    <t>53790.82 руб.</t>
  </si>
  <si>
    <t>5037.90 руб.</t>
  </si>
  <si>
    <t>8013.64 руб.</t>
  </si>
  <si>
    <t>19761.45 руб.</t>
  </si>
  <si>
    <t>9429.50 руб.</t>
  </si>
  <si>
    <t>210.00 руб.</t>
  </si>
  <si>
    <t>64036.00 руб.</t>
  </si>
  <si>
    <t>350.00 руб.</t>
  </si>
  <si>
    <t>37 сем.</t>
  </si>
  <si>
    <t>82 сем.</t>
  </si>
  <si>
    <t>47 сем.</t>
  </si>
  <si>
    <t>20 сем.</t>
  </si>
  <si>
    <t>15 сем.</t>
  </si>
  <si>
    <t>7 сем.</t>
  </si>
  <si>
    <t>22 сем.</t>
  </si>
  <si>
    <t>87 сем.</t>
  </si>
  <si>
    <t>38850.44 руб.</t>
  </si>
  <si>
    <t>17713.47 руб.</t>
  </si>
  <si>
    <t>3629.40 руб.</t>
  </si>
  <si>
    <t>22857.05 руб.</t>
  </si>
  <si>
    <t>80154.00 руб.</t>
  </si>
  <si>
    <t>10604.00 руб.</t>
  </si>
  <si>
    <t>24470.00 руб.</t>
  </si>
  <si>
    <t>7.00 руб.</t>
  </si>
  <si>
    <t>157 сем.</t>
  </si>
  <si>
    <t>118 сем.</t>
  </si>
  <si>
    <t>14 сем.</t>
  </si>
  <si>
    <t>150438.09 руб.</t>
  </si>
  <si>
    <t>22525.40 руб.</t>
  </si>
  <si>
    <t>38827.40 руб.</t>
  </si>
  <si>
    <t>30222.30 руб.</t>
  </si>
  <si>
    <t>68491.00 руб.</t>
  </si>
  <si>
    <t>9686.00 руб.</t>
  </si>
  <si>
    <t>3005.00 руб.</t>
  </si>
  <si>
    <t>44 сем.</t>
  </si>
  <si>
    <t>101 сем.</t>
  </si>
  <si>
    <t>31 сем.</t>
  </si>
  <si>
    <t>59 сем.</t>
  </si>
  <si>
    <t>18005.00 руб.</t>
  </si>
  <si>
    <t>14741.07 руб.</t>
  </si>
  <si>
    <t>33678.34 руб.</t>
  </si>
  <si>
    <t>3181.01 руб.</t>
  </si>
  <si>
    <t>121778.11 руб.</t>
  </si>
  <si>
    <t>4384.10 руб.</t>
  </si>
  <si>
    <t>600.00 руб.</t>
  </si>
  <si>
    <t>68 сем.</t>
  </si>
  <si>
    <t>30 сем.</t>
  </si>
  <si>
    <t>73 сем.</t>
  </si>
  <si>
    <t>49900.16 руб.</t>
  </si>
  <si>
    <t>37281.29 руб.</t>
  </si>
  <si>
    <t>29600.50 руб.</t>
  </si>
  <si>
    <t>3259.55 руб.</t>
  </si>
  <si>
    <t>240228.61 руб.</t>
  </si>
  <si>
    <t>3429.00 руб.</t>
  </si>
  <si>
    <t>1245.75 руб.</t>
  </si>
  <si>
    <t>2600.00 руб.</t>
  </si>
  <si>
    <t>9270.00 руб.</t>
  </si>
  <si>
    <t>128 сем.</t>
  </si>
  <si>
    <t>50 сем.</t>
  </si>
  <si>
    <t>42 сем.</t>
  </si>
  <si>
    <t>11 сем.</t>
  </si>
  <si>
    <t>61 сем.</t>
  </si>
  <si>
    <t>76 сем.</t>
  </si>
  <si>
    <t>59577.43 руб.</t>
  </si>
  <si>
    <t>41858.69 руб.</t>
  </si>
  <si>
    <t>36581.60 руб.</t>
  </si>
  <si>
    <t>728.25 руб.</t>
  </si>
  <si>
    <t>4213.60 руб.</t>
  </si>
  <si>
    <t>10120.00 руб.</t>
  </si>
  <si>
    <t>15200.00 руб.</t>
  </si>
  <si>
    <t>119 сем.</t>
  </si>
  <si>
    <t>18 сем.</t>
  </si>
  <si>
    <t>11 сем</t>
  </si>
  <si>
    <t>61 сем</t>
  </si>
  <si>
    <t>120 сем.</t>
  </si>
  <si>
    <t>67122.35 руб.</t>
  </si>
  <si>
    <t>43510.15 руб.</t>
  </si>
  <si>
    <t>28822.96 руб.</t>
  </si>
  <si>
    <t>4431.44 руб.</t>
  </si>
  <si>
    <t>51270.00 руб.</t>
  </si>
  <si>
    <t>11613.00 руб</t>
  </si>
  <si>
    <t>700.00 руб.</t>
  </si>
  <si>
    <t>5124.00 руб.</t>
  </si>
  <si>
    <t>63691.33 руб.</t>
  </si>
  <si>
    <t>106.00 руб.</t>
  </si>
  <si>
    <t>25 сем.</t>
  </si>
  <si>
    <t>95 сем.</t>
  </si>
  <si>
    <t>35 сем.</t>
  </si>
  <si>
    <t>53 сем.</t>
  </si>
  <si>
    <t>60 сем.</t>
  </si>
  <si>
    <t>18499.13 руб.</t>
  </si>
  <si>
    <t>29793.88 руб.</t>
  </si>
  <si>
    <t>20234.00 руб.</t>
  </si>
  <si>
    <t>16152.22 руб.</t>
  </si>
  <si>
    <t>1069.52 руб.</t>
  </si>
  <si>
    <t>3671.00 руб.</t>
  </si>
  <si>
    <t>970.00 руб.</t>
  </si>
  <si>
    <t>146070.00 руб.</t>
  </si>
  <si>
    <t>168 сем.</t>
  </si>
  <si>
    <t>75 сем.</t>
  </si>
  <si>
    <t>46708.00 руб.</t>
  </si>
  <si>
    <t>3715.87 руб.</t>
  </si>
  <si>
    <t>25237.00 руб.</t>
  </si>
  <si>
    <t>32338.25 руб.</t>
  </si>
  <si>
    <t>340.00 руб.</t>
  </si>
  <si>
    <t>2088.00 руб.</t>
  </si>
  <si>
    <t>2940.00 руб.</t>
  </si>
  <si>
    <t>54870.00 руб.</t>
  </si>
  <si>
    <t>515.00 руб.</t>
  </si>
  <si>
    <t>69 сем.</t>
  </si>
  <si>
    <t>106 сем.</t>
  </si>
  <si>
    <t>16 сем.</t>
  </si>
  <si>
    <t>100 сем.</t>
  </si>
  <si>
    <t>98430.30 руб.</t>
  </si>
  <si>
    <t>60910.50 руб.</t>
  </si>
  <si>
    <t>6053.50 руб.</t>
  </si>
  <si>
    <t>12750.00 руб.</t>
  </si>
  <si>
    <t>76231.00 руб.</t>
  </si>
  <si>
    <t>380.00 руб.</t>
  </si>
  <si>
    <t>1615.00 руб.</t>
  </si>
  <si>
    <t>28400.00 руб.</t>
  </si>
  <si>
    <t>276028.00 руб.</t>
  </si>
  <si>
    <t>200.00 руб.</t>
  </si>
  <si>
    <t>100.00 руб.</t>
  </si>
  <si>
    <t>24 сем.</t>
  </si>
  <si>
    <t>112 сем.</t>
  </si>
  <si>
    <t>79 сем.</t>
  </si>
  <si>
    <t>45300.00 руб.</t>
  </si>
  <si>
    <t>30985.61 руб.</t>
  </si>
  <si>
    <t>3825.90 руб.</t>
  </si>
  <si>
    <t>70038.00 руб.</t>
  </si>
  <si>
    <t>1360.00 руб.</t>
  </si>
  <si>
    <t>33000.00 руб.</t>
  </si>
  <si>
    <t>189755.00 руб.</t>
  </si>
  <si>
    <t>40 сем.</t>
  </si>
  <si>
    <t>49700.00 руб.</t>
  </si>
  <si>
    <t>20012.94 руб.</t>
  </si>
  <si>
    <t>2166.15 руб.</t>
  </si>
  <si>
    <t>4408.36 руб.</t>
  </si>
  <si>
    <t>30502.00 руб.</t>
  </si>
  <si>
    <t>760.00 руб.</t>
  </si>
  <si>
    <t>17500.00 руб.</t>
  </si>
  <si>
    <t>48603.00 руб.</t>
  </si>
  <si>
    <t>58 сем.</t>
  </si>
  <si>
    <t>80 сем.</t>
  </si>
  <si>
    <t>36 сем.</t>
  </si>
  <si>
    <t>94 сем.</t>
  </si>
  <si>
    <t>64200.00 руб.</t>
  </si>
  <si>
    <t>20756.24 руб.</t>
  </si>
  <si>
    <t>2000.00 руб.</t>
  </si>
  <si>
    <t>2800.00 руб.</t>
  </si>
  <si>
    <t>19140.00 руб.</t>
  </si>
  <si>
    <t>430.00 руб.</t>
  </si>
  <si>
    <t>33100.00 руб.</t>
  </si>
  <si>
    <t>149790.00 руб.</t>
  </si>
  <si>
    <t>85 сем.</t>
  </si>
  <si>
    <t>14500.00 руб.</t>
  </si>
  <si>
    <t>18819.85 руб</t>
  </si>
  <si>
    <t>3000.00 руб.</t>
  </si>
  <si>
    <t>228490.00 руб.</t>
  </si>
  <si>
    <t>50.00 руб.</t>
  </si>
  <si>
    <t>37093.33 руб.</t>
  </si>
  <si>
    <t>17900.00 руб.</t>
  </si>
  <si>
    <t>90 сем.</t>
  </si>
  <si>
    <t>39 сем.</t>
  </si>
  <si>
    <t>27200.00 руб.</t>
  </si>
  <si>
    <t>50241.18 руб.</t>
  </si>
  <si>
    <t>714.00 руб.</t>
  </si>
  <si>
    <t>1800.00 руб.</t>
  </si>
  <si>
    <t>128501.00 руб.</t>
  </si>
  <si>
    <t>4180.00 руб.</t>
  </si>
  <si>
    <t>20500.00 руб.</t>
  </si>
  <si>
    <t>42700.00 руб.</t>
  </si>
  <si>
    <t>56 сем.</t>
  </si>
  <si>
    <t>91 сем.</t>
  </si>
  <si>
    <t>57464.00 руб.</t>
  </si>
  <si>
    <t>35046.40 руб.</t>
  </si>
  <si>
    <t>33510.00 руб.</t>
  </si>
  <si>
    <t>24000.00 руб.</t>
  </si>
  <si>
    <t>26820.00 руб.</t>
  </si>
  <si>
    <t>9500.00 руб.</t>
  </si>
  <si>
    <t>16732.29 руб.</t>
  </si>
  <si>
    <t>3193.60 руб.</t>
  </si>
  <si>
    <t>23200 руб.</t>
  </si>
  <si>
    <t>23200.00 руб.</t>
  </si>
  <si>
    <t>65100.00 руб.</t>
  </si>
  <si>
    <t>83430.00 руб.</t>
  </si>
  <si>
    <t>17349.90 руб.</t>
  </si>
  <si>
    <t>5429.77 руб.</t>
  </si>
  <si>
    <t>677.50 руб.</t>
  </si>
  <si>
    <t>22700.00 руб.</t>
  </si>
  <si>
    <t>22900.00 руб.</t>
  </si>
  <si>
    <t>65264.00 руб.</t>
  </si>
  <si>
    <t>90.00 руб.</t>
  </si>
  <si>
    <t>51 сем.</t>
  </si>
  <si>
    <t>23 сем.</t>
  </si>
  <si>
    <t>56800.00 руб.</t>
  </si>
  <si>
    <t>17517.11 руб.</t>
  </si>
  <si>
    <t>3630.30 руб.</t>
  </si>
  <si>
    <t>307.46</t>
  </si>
  <si>
    <t>6080.00 руб.</t>
  </si>
  <si>
    <t>4670.82 руб.</t>
  </si>
  <si>
    <t>21300.00 руб.</t>
  </si>
  <si>
    <t>31700.00 руб.</t>
  </si>
  <si>
    <t>5148.85 руб.</t>
  </si>
  <si>
    <t>2076.00 руб.</t>
  </si>
  <si>
    <t>4319.02 руб.</t>
  </si>
  <si>
    <t>19100.00 руб.</t>
  </si>
  <si>
    <t>22673.33 руб.</t>
  </si>
  <si>
    <t>38 сем.</t>
  </si>
  <si>
    <t>2546.44 руб.</t>
  </si>
  <si>
    <t>439.40 руб.</t>
  </si>
  <si>
    <t>2909.79 руб.</t>
  </si>
  <si>
    <t>14890.00 руб.</t>
  </si>
  <si>
    <t>3020.00 руб.</t>
  </si>
  <si>
    <t>14200.00 руб.</t>
  </si>
  <si>
    <t>35800.00 руб.</t>
  </si>
  <si>
    <t>2003 год</t>
  </si>
  <si>
    <t>2004 Г.</t>
  </si>
  <si>
    <t>11613,00 руб</t>
  </si>
  <si>
    <t>материальная помощь, руб.</t>
  </si>
  <si>
    <t>2002 г.</t>
  </si>
  <si>
    <t>2005 г.</t>
  </si>
  <si>
    <t>3. Причины постановки на учет за отчетный месяц/ujl</t>
  </si>
  <si>
    <t>материальная помощь,число семей</t>
  </si>
  <si>
    <t>6138,00 руб</t>
  </si>
  <si>
    <t>127,80 руб</t>
  </si>
  <si>
    <t>56807,64 руб</t>
  </si>
  <si>
    <t>Израсходовано средств на оказание различных видов помощипомощи, руб.:</t>
  </si>
  <si>
    <t>3. Причины постановки на учет (за год)</t>
  </si>
  <si>
    <t>6. Причны снятия с учета за год:</t>
  </si>
  <si>
    <t>2. Количество детей, находящихся в социально опасном положении, на конец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</si>
</sst>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5" fontId="2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5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3" fontId="0" fillId="0" borderId="0" xfId="0" applyNumberFormat="1" applyAlignment="1">
      <alignment/>
    </xf>
    <xf numFmtId="0" fontId="2" fillId="2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93"/>
  <sheetViews>
    <sheetView workbookViewId="0" topLeftCell="A1">
      <pane xSplit="1" ySplit="1" topLeftCell="D17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90" sqref="G190:G205"/>
    </sheetView>
  </sheetViews>
  <sheetFormatPr defaultColWidth="9.140625" defaultRowHeight="12.75"/>
  <cols>
    <col min="1" max="1" width="56.421875" style="0" customWidth="1"/>
    <col min="2" max="2" width="14.140625" style="0" customWidth="1"/>
    <col min="3" max="3" width="13.28125" style="0" customWidth="1"/>
    <col min="4" max="4" width="16.00390625" style="0" customWidth="1"/>
    <col min="5" max="5" width="13.7109375" style="0" customWidth="1"/>
    <col min="6" max="6" width="14.421875" style="0" customWidth="1"/>
    <col min="7" max="7" width="14.421875" style="7" customWidth="1"/>
    <col min="8" max="8" width="13.57421875" style="0" customWidth="1"/>
    <col min="9" max="9" width="14.8515625" style="0" customWidth="1"/>
    <col min="10" max="10" width="10.421875" style="0" customWidth="1"/>
    <col min="11" max="11" width="12.7109375" style="0" customWidth="1"/>
    <col min="12" max="12" width="10.28125" style="0" customWidth="1"/>
    <col min="13" max="13" width="11.57421875" style="0" customWidth="1"/>
    <col min="14" max="15" width="11.28125" style="0" customWidth="1"/>
    <col min="16" max="16" width="14.7109375" style="0" customWidth="1"/>
    <col min="17" max="18" width="15.28125" style="0" customWidth="1"/>
    <col min="19" max="19" width="14.8515625" style="0" customWidth="1"/>
    <col min="20" max="20" width="14.8515625" style="7" customWidth="1"/>
    <col min="21" max="21" width="14.28125" style="0" customWidth="1"/>
    <col min="22" max="22" width="14.421875" style="0" customWidth="1"/>
    <col min="23" max="23" width="11.421875" style="0" customWidth="1"/>
    <col min="24" max="24" width="12.28125" style="0" customWidth="1"/>
    <col min="26" max="27" width="11.28125" style="0" customWidth="1"/>
    <col min="28" max="28" width="14.421875" style="0" customWidth="1"/>
    <col min="29" max="30" width="13.421875" style="0" customWidth="1"/>
    <col min="31" max="31" width="13.57421875" style="0" customWidth="1"/>
    <col min="32" max="32" width="13.57421875" style="7" customWidth="1"/>
    <col min="33" max="33" width="12.57421875" style="0" customWidth="1"/>
    <col min="34" max="34" width="14.7109375" style="0" customWidth="1"/>
    <col min="35" max="35" width="11.57421875" style="0" customWidth="1"/>
    <col min="36" max="36" width="13.57421875" style="0" customWidth="1"/>
    <col min="37" max="38" width="10.7109375" style="0" customWidth="1"/>
    <col min="39" max="39" width="10.421875" style="0" customWidth="1"/>
    <col min="40" max="40" width="13.7109375" style="0" customWidth="1"/>
    <col min="41" max="41" width="15.28125" style="0" customWidth="1"/>
    <col min="42" max="42" width="13.7109375" style="0" customWidth="1"/>
    <col min="43" max="43" width="13.57421875" style="0" customWidth="1"/>
    <col min="44" max="44" width="14.421875" style="0" customWidth="1"/>
    <col min="45" max="45" width="8.8515625" style="7" customWidth="1"/>
  </cols>
  <sheetData>
    <row r="1" spans="1:45" s="3" customFormat="1" ht="12.75">
      <c r="A1" s="1" t="s">
        <v>0</v>
      </c>
      <c r="B1" s="3">
        <v>37438</v>
      </c>
      <c r="C1" s="3">
        <v>37469</v>
      </c>
      <c r="D1" s="3">
        <v>37500</v>
      </c>
      <c r="E1" s="3">
        <v>37530</v>
      </c>
      <c r="F1" s="3">
        <v>37591</v>
      </c>
      <c r="G1" s="6" t="s">
        <v>608</v>
      </c>
      <c r="H1" s="3">
        <v>37622</v>
      </c>
      <c r="I1" s="3">
        <v>37653</v>
      </c>
      <c r="J1" s="3">
        <v>37681</v>
      </c>
      <c r="K1" s="3">
        <v>37712</v>
      </c>
      <c r="L1" s="3">
        <v>37742</v>
      </c>
      <c r="M1" s="3">
        <v>37773</v>
      </c>
      <c r="N1" s="3">
        <v>37803</v>
      </c>
      <c r="O1" s="3">
        <v>37834</v>
      </c>
      <c r="P1" s="3">
        <v>37865</v>
      </c>
      <c r="Q1" s="3">
        <v>37895</v>
      </c>
      <c r="S1" s="3">
        <v>37956</v>
      </c>
      <c r="T1" s="6" t="s">
        <v>604</v>
      </c>
      <c r="U1" s="3">
        <v>37987</v>
      </c>
      <c r="V1" s="3">
        <v>38018</v>
      </c>
      <c r="W1" s="3">
        <v>38047</v>
      </c>
      <c r="X1" s="3">
        <v>38078</v>
      </c>
      <c r="Z1" s="3">
        <v>38139</v>
      </c>
      <c r="AA1" s="3">
        <v>38169</v>
      </c>
      <c r="AB1" s="3">
        <v>38231</v>
      </c>
      <c r="AC1" s="3">
        <v>38261</v>
      </c>
      <c r="AE1" s="3">
        <v>38322</v>
      </c>
      <c r="AF1" s="6" t="s">
        <v>605</v>
      </c>
      <c r="AG1" s="3">
        <v>38353</v>
      </c>
      <c r="AH1" s="3">
        <v>38384</v>
      </c>
      <c r="AI1" s="3">
        <v>38412</v>
      </c>
      <c r="AJ1" s="3">
        <v>38443</v>
      </c>
      <c r="AK1" s="3">
        <v>38473</v>
      </c>
      <c r="AL1" s="3">
        <v>38504</v>
      </c>
      <c r="AM1" s="3">
        <v>38534</v>
      </c>
      <c r="AN1" s="3">
        <v>38565</v>
      </c>
      <c r="AO1" s="3">
        <v>38596</v>
      </c>
      <c r="AP1" s="3">
        <v>38626</v>
      </c>
      <c r="AQ1" s="3">
        <v>38657</v>
      </c>
      <c r="AR1" s="3">
        <v>38687</v>
      </c>
      <c r="AS1" s="6" t="s">
        <v>609</v>
      </c>
    </row>
    <row r="2" ht="12.75">
      <c r="A2" s="1" t="s">
        <v>135</v>
      </c>
    </row>
    <row r="3" spans="1:45" ht="12">
      <c r="A3" t="s">
        <v>1</v>
      </c>
      <c r="B3" s="4">
        <v>296</v>
      </c>
      <c r="C3" s="4">
        <v>300</v>
      </c>
      <c r="D3" s="4">
        <v>310</v>
      </c>
      <c r="E3" s="4">
        <v>306</v>
      </c>
      <c r="F3" s="4">
        <v>289</v>
      </c>
      <c r="G3" s="8">
        <v>289</v>
      </c>
      <c r="H3" s="4"/>
      <c r="I3" s="4"/>
      <c r="J3" s="4"/>
      <c r="K3" s="4"/>
      <c r="L3" s="4"/>
      <c r="M3" s="4"/>
      <c r="N3" s="4"/>
      <c r="O3" s="4"/>
      <c r="P3" s="4"/>
      <c r="Q3" s="4">
        <v>385</v>
      </c>
      <c r="R3" s="4"/>
      <c r="S3" s="4">
        <v>374</v>
      </c>
      <c r="T3" s="8">
        <v>374</v>
      </c>
      <c r="U3" s="4"/>
      <c r="V3" s="4"/>
      <c r="W3" s="4"/>
      <c r="X3" s="4"/>
      <c r="Z3" s="4"/>
      <c r="AA3" s="4"/>
      <c r="AB3" s="4"/>
      <c r="AC3" s="4"/>
      <c r="AD3" s="4"/>
      <c r="AE3" s="4">
        <v>358</v>
      </c>
      <c r="AF3" s="8">
        <v>358</v>
      </c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>
        <v>322</v>
      </c>
      <c r="AS3" s="8">
        <v>322</v>
      </c>
    </row>
    <row r="4" spans="1:45" ht="12">
      <c r="A4" t="s">
        <v>2</v>
      </c>
      <c r="B4" s="4">
        <v>337</v>
      </c>
      <c r="C4" s="4">
        <v>348</v>
      </c>
      <c r="D4" s="4">
        <v>352</v>
      </c>
      <c r="E4" s="4">
        <v>388</v>
      </c>
      <c r="F4" s="4">
        <v>384</v>
      </c>
      <c r="G4" s="8">
        <v>384</v>
      </c>
      <c r="H4" s="4"/>
      <c r="I4" s="4"/>
      <c r="J4" s="4"/>
      <c r="K4" s="4"/>
      <c r="L4" s="4"/>
      <c r="M4" s="4"/>
      <c r="N4" s="4"/>
      <c r="O4" s="4"/>
      <c r="P4" s="4"/>
      <c r="Q4" s="4">
        <v>589</v>
      </c>
      <c r="R4" s="4"/>
      <c r="S4" s="4">
        <v>569</v>
      </c>
      <c r="T4" s="8">
        <v>569</v>
      </c>
      <c r="U4" s="4"/>
      <c r="V4" s="4"/>
      <c r="W4" s="4"/>
      <c r="X4" s="4"/>
      <c r="Z4" s="4"/>
      <c r="AA4" s="4"/>
      <c r="AB4" s="4"/>
      <c r="AC4" s="4"/>
      <c r="AD4" s="4"/>
      <c r="AE4" s="4">
        <v>549</v>
      </c>
      <c r="AF4" s="8">
        <v>549</v>
      </c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>
        <v>457</v>
      </c>
      <c r="AS4" s="8">
        <v>457</v>
      </c>
    </row>
    <row r="5" spans="1:45" ht="12">
      <c r="A5" t="s">
        <v>3</v>
      </c>
      <c r="B5" s="4">
        <v>524</v>
      </c>
      <c r="C5" s="4">
        <v>535</v>
      </c>
      <c r="D5" s="4">
        <v>554</v>
      </c>
      <c r="E5" s="4">
        <v>550</v>
      </c>
      <c r="F5" s="4">
        <v>726</v>
      </c>
      <c r="G5" s="8">
        <v>726</v>
      </c>
      <c r="H5" s="4"/>
      <c r="I5" s="4"/>
      <c r="J5" s="4"/>
      <c r="K5" s="4"/>
      <c r="L5" s="4"/>
      <c r="M5" s="4"/>
      <c r="N5" s="4"/>
      <c r="O5" s="4"/>
      <c r="P5" s="4"/>
      <c r="Q5" s="4">
        <v>855</v>
      </c>
      <c r="R5" s="4"/>
      <c r="S5" s="4">
        <v>838</v>
      </c>
      <c r="T5" s="8">
        <v>838</v>
      </c>
      <c r="U5" s="4"/>
      <c r="V5" s="4"/>
      <c r="W5" s="4"/>
      <c r="X5" s="4"/>
      <c r="Z5" s="4"/>
      <c r="AA5" s="4"/>
      <c r="AB5" s="4"/>
      <c r="AC5" s="4"/>
      <c r="AD5" s="4"/>
      <c r="AE5" s="4">
        <v>977</v>
      </c>
      <c r="AF5" s="8">
        <v>977</v>
      </c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>
        <v>931</v>
      </c>
      <c r="AS5" s="8">
        <v>931</v>
      </c>
    </row>
    <row r="6" spans="1:45" ht="12">
      <c r="A6" t="s">
        <v>4</v>
      </c>
      <c r="B6" s="4">
        <v>50</v>
      </c>
      <c r="C6" s="4">
        <v>57</v>
      </c>
      <c r="D6" s="4">
        <v>64</v>
      </c>
      <c r="E6" s="4">
        <v>61</v>
      </c>
      <c r="F6" s="4">
        <v>66</v>
      </c>
      <c r="G6" s="8">
        <v>66</v>
      </c>
      <c r="H6" s="4"/>
      <c r="I6" s="4"/>
      <c r="J6" s="4"/>
      <c r="K6" s="4"/>
      <c r="L6" s="4"/>
      <c r="M6" s="4"/>
      <c r="N6" s="4"/>
      <c r="O6" s="4"/>
      <c r="P6" s="4"/>
      <c r="Q6" s="4">
        <v>54</v>
      </c>
      <c r="R6" s="4"/>
      <c r="S6" s="4">
        <v>67</v>
      </c>
      <c r="T6" s="8">
        <v>67</v>
      </c>
      <c r="U6" s="4"/>
      <c r="V6" s="4"/>
      <c r="W6" s="4"/>
      <c r="X6" s="4"/>
      <c r="Z6" s="4"/>
      <c r="AA6" s="4"/>
      <c r="AB6" s="4"/>
      <c r="AC6" s="4"/>
      <c r="AD6" s="4"/>
      <c r="AE6" s="4">
        <v>59</v>
      </c>
      <c r="AF6" s="8">
        <v>59</v>
      </c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>
        <v>57</v>
      </c>
      <c r="AS6" s="8">
        <v>57</v>
      </c>
    </row>
    <row r="7" spans="1:45" ht="12">
      <c r="A7" t="s">
        <v>377</v>
      </c>
      <c r="B7" s="4">
        <v>557</v>
      </c>
      <c r="C7" s="4">
        <v>684</v>
      </c>
      <c r="D7" s="4">
        <v>766</v>
      </c>
      <c r="E7" s="4">
        <v>712</v>
      </c>
      <c r="F7" s="4">
        <v>479</v>
      </c>
      <c r="G7" s="8">
        <v>479</v>
      </c>
      <c r="H7" s="4"/>
      <c r="I7" s="4"/>
      <c r="J7" s="4"/>
      <c r="K7" s="4"/>
      <c r="L7" s="4"/>
      <c r="M7" s="4"/>
      <c r="N7" s="4"/>
      <c r="O7" s="4"/>
      <c r="P7" s="4"/>
      <c r="Q7" s="4">
        <v>706</v>
      </c>
      <c r="R7" s="4"/>
      <c r="S7" s="4">
        <v>716</v>
      </c>
      <c r="T7" s="8">
        <v>716</v>
      </c>
      <c r="U7" s="4"/>
      <c r="V7" s="4"/>
      <c r="W7" s="4"/>
      <c r="X7" s="4"/>
      <c r="Z7" s="4"/>
      <c r="AA7" s="4"/>
      <c r="AB7" s="4"/>
      <c r="AC7" s="4"/>
      <c r="AD7" s="4"/>
      <c r="AE7" s="4">
        <v>613</v>
      </c>
      <c r="AF7" s="8">
        <v>613</v>
      </c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>
        <v>699</v>
      </c>
      <c r="AS7" s="8">
        <v>699</v>
      </c>
    </row>
    <row r="8" spans="1:45" ht="12">
      <c r="A8" t="s">
        <v>122</v>
      </c>
      <c r="B8" s="4"/>
      <c r="C8" s="4"/>
      <c r="D8" s="4"/>
      <c r="E8" s="4"/>
      <c r="F8" s="4"/>
      <c r="G8" s="8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8"/>
      <c r="U8" s="4"/>
      <c r="V8" s="4"/>
      <c r="W8" s="4"/>
      <c r="X8" s="4"/>
      <c r="Z8" s="4"/>
      <c r="AA8" s="4"/>
      <c r="AB8" s="4"/>
      <c r="AC8" s="4"/>
      <c r="AD8" s="4"/>
      <c r="AE8" s="4"/>
      <c r="AF8" s="8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8"/>
    </row>
    <row r="9" spans="1:45" ht="12">
      <c r="A9" t="s">
        <v>123</v>
      </c>
      <c r="B9" s="4"/>
      <c r="C9" s="4"/>
      <c r="D9" s="4"/>
      <c r="E9" s="4"/>
      <c r="F9" s="4"/>
      <c r="G9" s="8"/>
      <c r="H9" s="4"/>
      <c r="I9" s="4"/>
      <c r="J9" s="4"/>
      <c r="K9" s="4"/>
      <c r="L9" s="4"/>
      <c r="M9" s="4"/>
      <c r="N9" s="4"/>
      <c r="O9" s="4"/>
      <c r="P9" s="4"/>
      <c r="Q9" s="4">
        <v>203</v>
      </c>
      <c r="R9" s="4"/>
      <c r="S9" s="4">
        <v>210</v>
      </c>
      <c r="T9" s="8">
        <v>210</v>
      </c>
      <c r="U9" s="4"/>
      <c r="V9" s="4"/>
      <c r="W9" s="4"/>
      <c r="X9" s="4"/>
      <c r="Z9" s="4"/>
      <c r="AA9" s="4"/>
      <c r="AB9" s="4"/>
      <c r="AC9" s="4"/>
      <c r="AD9" s="4"/>
      <c r="AE9" s="4">
        <v>200</v>
      </c>
      <c r="AF9" s="8">
        <v>200</v>
      </c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>
        <v>207</v>
      </c>
      <c r="AS9" s="8">
        <v>207</v>
      </c>
    </row>
    <row r="10" spans="1:45" ht="12">
      <c r="A10" t="s">
        <v>124</v>
      </c>
      <c r="B10" s="4"/>
      <c r="C10" s="4"/>
      <c r="D10" s="4"/>
      <c r="E10" s="4"/>
      <c r="F10" s="4"/>
      <c r="G10" s="8"/>
      <c r="H10" s="4"/>
      <c r="I10" s="4"/>
      <c r="J10" s="4"/>
      <c r="K10" s="4"/>
      <c r="L10" s="4"/>
      <c r="M10" s="4"/>
      <c r="N10" s="4"/>
      <c r="O10" s="4"/>
      <c r="P10" s="4"/>
      <c r="Q10" s="4">
        <v>300</v>
      </c>
      <c r="R10" s="4"/>
      <c r="S10" s="4">
        <v>293</v>
      </c>
      <c r="T10" s="8">
        <v>293</v>
      </c>
      <c r="U10" s="4"/>
      <c r="V10" s="4"/>
      <c r="W10" s="4"/>
      <c r="X10" s="4"/>
      <c r="Z10" s="4"/>
      <c r="AA10" s="4"/>
      <c r="AB10" s="4"/>
      <c r="AC10" s="4"/>
      <c r="AD10" s="4"/>
      <c r="AE10" s="4">
        <v>249</v>
      </c>
      <c r="AF10" s="8">
        <v>249</v>
      </c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>
        <v>232</v>
      </c>
      <c r="AS10" s="8">
        <v>232</v>
      </c>
    </row>
    <row r="11" spans="1:45" ht="12">
      <c r="A11" t="s">
        <v>125</v>
      </c>
      <c r="B11" s="4"/>
      <c r="C11" s="4"/>
      <c r="D11" s="4"/>
      <c r="E11" s="4"/>
      <c r="F11" s="4"/>
      <c r="G11" s="8"/>
      <c r="H11" s="4"/>
      <c r="I11" s="4"/>
      <c r="J11" s="4"/>
      <c r="K11" s="4"/>
      <c r="L11" s="4"/>
      <c r="M11" s="4"/>
      <c r="N11" s="4"/>
      <c r="O11" s="4"/>
      <c r="P11" s="4"/>
      <c r="Q11" s="4">
        <v>2659</v>
      </c>
      <c r="R11" s="4"/>
      <c r="S11" s="4">
        <v>2754</v>
      </c>
      <c r="T11" s="8">
        <v>2754</v>
      </c>
      <c r="U11" s="4"/>
      <c r="V11" s="4"/>
      <c r="W11" s="4"/>
      <c r="X11" s="4"/>
      <c r="Z11" s="4"/>
      <c r="AA11" s="4"/>
      <c r="AB11" s="4"/>
      <c r="AC11" s="4"/>
      <c r="AD11" s="4"/>
      <c r="AE11" s="4">
        <v>2466</v>
      </c>
      <c r="AF11" s="8">
        <v>2466</v>
      </c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>
        <v>2808</v>
      </c>
      <c r="AS11" s="8">
        <v>2808</v>
      </c>
    </row>
    <row r="12" spans="1:45" ht="12">
      <c r="A12" t="s">
        <v>126</v>
      </c>
      <c r="B12" s="4"/>
      <c r="C12" s="4"/>
      <c r="D12" s="4"/>
      <c r="E12" s="4"/>
      <c r="F12" s="4"/>
      <c r="G12" s="8"/>
      <c r="H12" s="4"/>
      <c r="I12" s="4"/>
      <c r="J12" s="4"/>
      <c r="K12" s="4"/>
      <c r="L12" s="4"/>
      <c r="M12" s="4"/>
      <c r="N12" s="4"/>
      <c r="O12" s="4"/>
      <c r="P12" s="4"/>
      <c r="Q12" s="4">
        <v>1452</v>
      </c>
      <c r="R12" s="4"/>
      <c r="S12" s="4">
        <v>1508</v>
      </c>
      <c r="T12" s="8">
        <v>1508</v>
      </c>
      <c r="U12" s="4"/>
      <c r="V12" s="4"/>
      <c r="W12" s="4"/>
      <c r="X12" s="4"/>
      <c r="Z12" s="4"/>
      <c r="AA12" s="4"/>
      <c r="AB12" s="4"/>
      <c r="AC12" s="4"/>
      <c r="AD12" s="4"/>
      <c r="AE12" s="4">
        <v>1293</v>
      </c>
      <c r="AF12" s="8">
        <v>1293</v>
      </c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>
        <v>1451</v>
      </c>
      <c r="AS12" s="8">
        <v>1451</v>
      </c>
    </row>
    <row r="13" spans="1:45" ht="12">
      <c r="A13" t="s">
        <v>127</v>
      </c>
      <c r="B13" s="4"/>
      <c r="C13" s="4"/>
      <c r="D13" s="4"/>
      <c r="E13" s="4"/>
      <c r="F13" s="4"/>
      <c r="G13" s="8"/>
      <c r="H13" s="4"/>
      <c r="I13" s="4"/>
      <c r="J13" s="4"/>
      <c r="K13" s="4"/>
      <c r="L13" s="4"/>
      <c r="M13" s="4"/>
      <c r="N13" s="4"/>
      <c r="O13" s="4"/>
      <c r="P13" s="4"/>
      <c r="Q13" s="4">
        <v>169</v>
      </c>
      <c r="R13" s="4"/>
      <c r="S13" s="4">
        <v>174</v>
      </c>
      <c r="T13" s="8">
        <v>174</v>
      </c>
      <c r="U13" s="4"/>
      <c r="V13" s="4"/>
      <c r="W13" s="4"/>
      <c r="X13" s="4"/>
      <c r="Z13" s="4"/>
      <c r="AA13" s="4"/>
      <c r="AB13" s="4"/>
      <c r="AC13" s="4"/>
      <c r="AD13" s="4"/>
      <c r="AE13" s="4">
        <v>246</v>
      </c>
      <c r="AF13" s="8">
        <v>246</v>
      </c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>
        <v>339</v>
      </c>
      <c r="AS13" s="8">
        <v>339</v>
      </c>
    </row>
    <row r="14" spans="1:45" ht="12">
      <c r="A14" t="s">
        <v>128</v>
      </c>
      <c r="B14" s="4"/>
      <c r="C14" s="4"/>
      <c r="D14" s="4"/>
      <c r="E14" s="4"/>
      <c r="F14" s="4"/>
      <c r="G14" s="8"/>
      <c r="H14" s="4"/>
      <c r="I14" s="4"/>
      <c r="J14" s="4"/>
      <c r="K14" s="4"/>
      <c r="L14" s="4"/>
      <c r="M14" s="4"/>
      <c r="N14" s="4"/>
      <c r="O14" s="4"/>
      <c r="P14" s="4"/>
      <c r="Q14" s="4">
        <v>8</v>
      </c>
      <c r="R14" s="4"/>
      <c r="S14" s="4">
        <v>10</v>
      </c>
      <c r="T14" s="8">
        <v>10</v>
      </c>
      <c r="U14" s="4"/>
      <c r="V14" s="4"/>
      <c r="W14" s="4"/>
      <c r="X14" s="4"/>
      <c r="Z14" s="4"/>
      <c r="AA14" s="4"/>
      <c r="AB14" s="4"/>
      <c r="AC14" s="4"/>
      <c r="AD14" s="4"/>
      <c r="AE14" s="4">
        <v>15</v>
      </c>
      <c r="AF14" s="8">
        <v>15</v>
      </c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>
        <v>13</v>
      </c>
      <c r="AS14" s="8">
        <v>13</v>
      </c>
    </row>
    <row r="15" spans="1:45" ht="12">
      <c r="A15" t="s">
        <v>129</v>
      </c>
      <c r="B15" s="4"/>
      <c r="C15" s="4"/>
      <c r="D15" s="4"/>
      <c r="E15" s="4"/>
      <c r="F15" s="4"/>
      <c r="G15" s="8"/>
      <c r="H15" s="4"/>
      <c r="I15" s="4"/>
      <c r="J15" s="4"/>
      <c r="K15" s="4"/>
      <c r="L15" s="4"/>
      <c r="M15" s="4"/>
      <c r="N15" s="4"/>
      <c r="O15" s="4"/>
      <c r="P15" s="4"/>
      <c r="Q15" s="4">
        <v>0</v>
      </c>
      <c r="R15" s="4"/>
      <c r="S15" s="4">
        <v>0</v>
      </c>
      <c r="T15" s="8">
        <v>0</v>
      </c>
      <c r="U15" s="4"/>
      <c r="V15" s="4"/>
      <c r="W15" s="4"/>
      <c r="X15" s="4"/>
      <c r="Z15" s="4"/>
      <c r="AA15" s="4"/>
      <c r="AB15" s="4"/>
      <c r="AC15" s="4"/>
      <c r="AD15" s="4"/>
      <c r="AE15" s="4">
        <v>5</v>
      </c>
      <c r="AF15" s="8">
        <v>5</v>
      </c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>
        <v>5</v>
      </c>
      <c r="AS15" s="8">
        <v>5</v>
      </c>
    </row>
    <row r="16" spans="2:45" ht="12">
      <c r="B16" s="4"/>
      <c r="C16" s="4"/>
      <c r="D16" s="4"/>
      <c r="E16" s="4"/>
      <c r="F16" s="4"/>
      <c r="G16" s="8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8"/>
      <c r="U16" s="4"/>
      <c r="V16" s="4"/>
      <c r="W16" s="4"/>
      <c r="X16" s="4"/>
      <c r="Z16" s="4"/>
      <c r="AA16" s="4"/>
      <c r="AB16" s="4"/>
      <c r="AC16" s="4"/>
      <c r="AD16" s="4"/>
      <c r="AE16" s="4"/>
      <c r="AF16" s="8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8"/>
    </row>
    <row r="17" spans="2:45" ht="12">
      <c r="B17" s="4"/>
      <c r="C17" s="4"/>
      <c r="D17" s="4"/>
      <c r="E17" s="4"/>
      <c r="F17" s="4"/>
      <c r="G17" s="8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8"/>
      <c r="U17" s="4"/>
      <c r="V17" s="4"/>
      <c r="W17" s="4"/>
      <c r="X17" s="4"/>
      <c r="Z17" s="4"/>
      <c r="AA17" s="4"/>
      <c r="AB17" s="4"/>
      <c r="AC17" s="4"/>
      <c r="AD17" s="4"/>
      <c r="AE17" s="4"/>
      <c r="AF17" s="8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8"/>
    </row>
    <row r="18" spans="1:45" ht="12.75">
      <c r="A18" s="1" t="s">
        <v>6</v>
      </c>
      <c r="B18" s="4"/>
      <c r="C18" s="4"/>
      <c r="D18" s="4"/>
      <c r="E18" s="4"/>
      <c r="F18" s="4"/>
      <c r="G18" s="8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8"/>
      <c r="U18" s="4"/>
      <c r="V18" s="4"/>
      <c r="W18" s="4"/>
      <c r="X18" s="4"/>
      <c r="Z18" s="4"/>
      <c r="AA18" s="4"/>
      <c r="AB18" s="4"/>
      <c r="AC18" s="4"/>
      <c r="AD18" s="4"/>
      <c r="AE18" s="4"/>
      <c r="AF18" s="8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8"/>
    </row>
    <row r="19" spans="1:45" ht="12">
      <c r="A19" t="s">
        <v>5</v>
      </c>
      <c r="B19" s="4"/>
      <c r="C19" s="4"/>
      <c r="D19" s="4"/>
      <c r="E19" s="4"/>
      <c r="F19" s="4"/>
      <c r="G19" s="8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8"/>
      <c r="U19" s="4"/>
      <c r="V19" s="4"/>
      <c r="W19" s="4"/>
      <c r="X19" s="4"/>
      <c r="Z19" s="4"/>
      <c r="AA19" s="4"/>
      <c r="AB19" s="4"/>
      <c r="AC19" s="4"/>
      <c r="AD19" s="4"/>
      <c r="AE19" s="4"/>
      <c r="AF19" s="8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8"/>
    </row>
    <row r="20" spans="1:45" ht="12">
      <c r="A20" t="s">
        <v>7</v>
      </c>
      <c r="B20" s="4">
        <v>65</v>
      </c>
      <c r="C20" s="4">
        <v>71</v>
      </c>
      <c r="D20" s="4">
        <v>74</v>
      </c>
      <c r="E20" s="4">
        <v>73</v>
      </c>
      <c r="F20" s="4">
        <v>78</v>
      </c>
      <c r="G20" s="8">
        <v>78</v>
      </c>
      <c r="H20" s="4"/>
      <c r="I20" s="4"/>
      <c r="J20" s="4"/>
      <c r="K20" s="4"/>
      <c r="L20" s="4"/>
      <c r="M20" s="4"/>
      <c r="N20" s="4"/>
      <c r="O20" s="4"/>
      <c r="P20" s="4"/>
      <c r="Q20" s="4">
        <v>68</v>
      </c>
      <c r="R20" s="4"/>
      <c r="S20" s="4">
        <v>64</v>
      </c>
      <c r="T20" s="8">
        <v>64</v>
      </c>
      <c r="U20" s="4"/>
      <c r="V20" s="4"/>
      <c r="W20" s="4"/>
      <c r="X20" s="4"/>
      <c r="Z20" s="4"/>
      <c r="AA20" s="4"/>
      <c r="AB20" s="4"/>
      <c r="AC20" s="4"/>
      <c r="AD20" s="4"/>
      <c r="AE20" s="4">
        <v>44</v>
      </c>
      <c r="AF20" s="8">
        <v>44</v>
      </c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>
        <v>59</v>
      </c>
      <c r="AS20" s="8">
        <v>59</v>
      </c>
    </row>
    <row r="21" spans="1:45" ht="12">
      <c r="A21" t="s">
        <v>8</v>
      </c>
      <c r="B21" s="4">
        <v>140</v>
      </c>
      <c r="C21" s="4">
        <v>159</v>
      </c>
      <c r="D21" s="4">
        <v>177</v>
      </c>
      <c r="E21" s="4">
        <v>184</v>
      </c>
      <c r="F21" s="4">
        <v>177</v>
      </c>
      <c r="G21" s="8">
        <v>177</v>
      </c>
      <c r="H21" s="4"/>
      <c r="I21" s="4"/>
      <c r="J21" s="4"/>
      <c r="K21" s="4"/>
      <c r="L21" s="4"/>
      <c r="M21" s="4"/>
      <c r="N21" s="4"/>
      <c r="O21" s="4"/>
      <c r="P21" s="4"/>
      <c r="Q21" s="4">
        <v>188</v>
      </c>
      <c r="R21" s="4"/>
      <c r="S21" s="4">
        <v>187</v>
      </c>
      <c r="T21" s="8">
        <v>187</v>
      </c>
      <c r="U21" s="4"/>
      <c r="V21" s="4"/>
      <c r="W21" s="4"/>
      <c r="X21" s="4"/>
      <c r="Z21" s="4"/>
      <c r="AA21" s="4"/>
      <c r="AB21" s="4"/>
      <c r="AC21" s="4"/>
      <c r="AD21" s="4"/>
      <c r="AE21" s="4">
        <v>168</v>
      </c>
      <c r="AF21" s="8">
        <v>168</v>
      </c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>
        <v>187</v>
      </c>
      <c r="AS21" s="8">
        <v>187</v>
      </c>
    </row>
    <row r="22" spans="1:45" ht="12">
      <c r="A22" t="s">
        <v>9</v>
      </c>
      <c r="B22" s="4">
        <v>134</v>
      </c>
      <c r="C22" s="4">
        <v>149</v>
      </c>
      <c r="D22" s="4">
        <v>156</v>
      </c>
      <c r="E22" s="4">
        <v>156</v>
      </c>
      <c r="F22" s="4">
        <v>139</v>
      </c>
      <c r="G22" s="8">
        <v>139</v>
      </c>
      <c r="H22" s="4"/>
      <c r="I22" s="4"/>
      <c r="J22" s="4"/>
      <c r="K22" s="4"/>
      <c r="L22" s="4"/>
      <c r="M22" s="4"/>
      <c r="N22" s="4"/>
      <c r="O22" s="4"/>
      <c r="P22" s="4"/>
      <c r="Q22" s="4">
        <v>143</v>
      </c>
      <c r="R22" s="4"/>
      <c r="S22" s="4">
        <v>145</v>
      </c>
      <c r="T22" s="8">
        <v>145</v>
      </c>
      <c r="U22" s="4"/>
      <c r="V22" s="4"/>
      <c r="W22" s="4"/>
      <c r="X22" s="4"/>
      <c r="Z22" s="4"/>
      <c r="AA22" s="4"/>
      <c r="AB22" s="4"/>
      <c r="AC22" s="4"/>
      <c r="AD22" s="4"/>
      <c r="AE22" s="4">
        <v>146</v>
      </c>
      <c r="AF22" s="8">
        <v>146</v>
      </c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>
        <v>177</v>
      </c>
      <c r="AS22" s="8">
        <v>177</v>
      </c>
    </row>
    <row r="23" spans="1:45" ht="12">
      <c r="A23" t="s">
        <v>10</v>
      </c>
      <c r="B23" s="4">
        <v>378</v>
      </c>
      <c r="C23" s="4">
        <v>399</v>
      </c>
      <c r="D23" s="4">
        <v>440</v>
      </c>
      <c r="E23" s="4">
        <v>448</v>
      </c>
      <c r="F23" s="4">
        <v>384</v>
      </c>
      <c r="G23" s="8">
        <v>384</v>
      </c>
      <c r="H23" s="4"/>
      <c r="I23" s="4"/>
      <c r="J23" s="4"/>
      <c r="K23" s="4"/>
      <c r="L23" s="4"/>
      <c r="M23" s="4"/>
      <c r="N23" s="4"/>
      <c r="O23" s="4"/>
      <c r="P23" s="4"/>
      <c r="Q23" s="4">
        <v>401</v>
      </c>
      <c r="R23" s="4"/>
      <c r="S23" s="4">
        <v>414</v>
      </c>
      <c r="T23" s="8">
        <v>414</v>
      </c>
      <c r="U23" s="4"/>
      <c r="V23" s="4"/>
      <c r="W23" s="4"/>
      <c r="X23" s="4"/>
      <c r="Z23" s="4"/>
      <c r="AA23" s="4"/>
      <c r="AB23" s="4"/>
      <c r="AC23" s="4"/>
      <c r="AD23" s="4"/>
      <c r="AE23" s="4">
        <v>335</v>
      </c>
      <c r="AF23" s="8">
        <v>335</v>
      </c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>
        <v>256</v>
      </c>
      <c r="AS23" s="8">
        <v>256</v>
      </c>
    </row>
    <row r="24" spans="1:45" ht="12">
      <c r="A24" t="s">
        <v>11</v>
      </c>
      <c r="B24" s="4">
        <v>487</v>
      </c>
      <c r="C24" s="4">
        <v>538</v>
      </c>
      <c r="D24" s="4">
        <v>587</v>
      </c>
      <c r="E24" s="4">
        <v>552</v>
      </c>
      <c r="F24" s="4">
        <v>459</v>
      </c>
      <c r="G24" s="8">
        <v>459</v>
      </c>
      <c r="H24" s="4"/>
      <c r="I24" s="4"/>
      <c r="J24" s="4"/>
      <c r="K24" s="4"/>
      <c r="L24" s="4"/>
      <c r="M24" s="4"/>
      <c r="N24" s="4"/>
      <c r="O24" s="4"/>
      <c r="P24" s="4"/>
      <c r="Q24" s="4">
        <v>516</v>
      </c>
      <c r="R24" s="4"/>
      <c r="S24" s="4">
        <v>498</v>
      </c>
      <c r="T24" s="8">
        <v>498</v>
      </c>
      <c r="U24" s="4"/>
      <c r="V24" s="4"/>
      <c r="W24" s="4"/>
      <c r="X24" s="4"/>
      <c r="Z24" s="4"/>
      <c r="AA24" s="4"/>
      <c r="AB24" s="4"/>
      <c r="AC24" s="4"/>
      <c r="AD24" s="4"/>
      <c r="AE24" s="4">
        <v>517</v>
      </c>
      <c r="AF24" s="8">
        <v>517</v>
      </c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>
        <v>465</v>
      </c>
      <c r="AS24" s="8">
        <v>465</v>
      </c>
    </row>
    <row r="25" spans="1:45" ht="12">
      <c r="A25" t="s">
        <v>12</v>
      </c>
      <c r="B25" s="4"/>
      <c r="C25" s="4"/>
      <c r="D25" s="4"/>
      <c r="E25" s="4"/>
      <c r="F25" s="4"/>
      <c r="G25" s="8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8"/>
      <c r="U25" s="4"/>
      <c r="V25" s="4"/>
      <c r="W25" s="4"/>
      <c r="X25" s="4"/>
      <c r="Z25" s="4"/>
      <c r="AA25" s="4"/>
      <c r="AB25" s="4"/>
      <c r="AC25" s="4"/>
      <c r="AD25" s="4"/>
      <c r="AE25" s="4"/>
      <c r="AF25" s="8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8"/>
    </row>
    <row r="26" spans="1:45" ht="12">
      <c r="A26" t="s">
        <v>7</v>
      </c>
      <c r="B26" s="4">
        <v>55</v>
      </c>
      <c r="C26" s="4">
        <v>63</v>
      </c>
      <c r="D26" s="4">
        <v>70</v>
      </c>
      <c r="E26" s="4">
        <v>68</v>
      </c>
      <c r="F26" s="4">
        <v>70</v>
      </c>
      <c r="G26" s="8">
        <v>70</v>
      </c>
      <c r="H26" s="4"/>
      <c r="I26" s="4"/>
      <c r="J26" s="4"/>
      <c r="K26" s="4"/>
      <c r="L26" s="4"/>
      <c r="M26" s="4"/>
      <c r="N26" s="4"/>
      <c r="O26" s="4"/>
      <c r="P26" s="4"/>
      <c r="Q26" s="4">
        <v>59</v>
      </c>
      <c r="R26" s="4"/>
      <c r="S26" s="4">
        <v>52</v>
      </c>
      <c r="T26" s="8">
        <v>52</v>
      </c>
      <c r="U26" s="4"/>
      <c r="V26" s="4"/>
      <c r="W26" s="4"/>
      <c r="X26" s="4"/>
      <c r="Z26" s="4"/>
      <c r="AA26" s="4"/>
      <c r="AB26" s="4"/>
      <c r="AC26" s="4"/>
      <c r="AD26" s="4"/>
      <c r="AE26" s="4">
        <v>45</v>
      </c>
      <c r="AF26" s="8">
        <v>45</v>
      </c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>
        <v>59</v>
      </c>
      <c r="AS26" s="8">
        <v>59</v>
      </c>
    </row>
    <row r="27" spans="1:45" ht="12">
      <c r="A27" t="s">
        <v>8</v>
      </c>
      <c r="B27" s="4">
        <v>111</v>
      </c>
      <c r="C27" s="4">
        <v>127</v>
      </c>
      <c r="D27" s="4">
        <v>148</v>
      </c>
      <c r="E27" s="4">
        <v>152</v>
      </c>
      <c r="F27" s="4">
        <v>160</v>
      </c>
      <c r="G27" s="8">
        <v>160</v>
      </c>
      <c r="H27" s="4"/>
      <c r="I27" s="4"/>
      <c r="J27" s="4"/>
      <c r="K27" s="4"/>
      <c r="L27" s="4"/>
      <c r="M27" s="4"/>
      <c r="N27" s="4"/>
      <c r="O27" s="4"/>
      <c r="P27" s="4"/>
      <c r="Q27" s="4">
        <v>181</v>
      </c>
      <c r="R27" s="4"/>
      <c r="S27" s="4">
        <v>183</v>
      </c>
      <c r="T27" s="8">
        <v>183</v>
      </c>
      <c r="U27" s="4"/>
      <c r="V27" s="4"/>
      <c r="W27" s="4"/>
      <c r="X27" s="4"/>
      <c r="Z27" s="4"/>
      <c r="AA27" s="4"/>
      <c r="AB27" s="4"/>
      <c r="AC27" s="4"/>
      <c r="AD27" s="4"/>
      <c r="AE27" s="4">
        <v>145</v>
      </c>
      <c r="AF27" s="8">
        <v>145</v>
      </c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>
        <v>143</v>
      </c>
      <c r="AS27" s="8">
        <v>143</v>
      </c>
    </row>
    <row r="28" spans="1:45" ht="12">
      <c r="A28" t="s">
        <v>9</v>
      </c>
      <c r="B28" s="4">
        <v>129</v>
      </c>
      <c r="C28" s="4">
        <v>139</v>
      </c>
      <c r="D28" s="4">
        <v>152</v>
      </c>
      <c r="E28" s="4">
        <v>146</v>
      </c>
      <c r="F28" s="4">
        <v>151</v>
      </c>
      <c r="G28" s="8">
        <v>151</v>
      </c>
      <c r="H28" s="4"/>
      <c r="I28" s="4"/>
      <c r="J28" s="4"/>
      <c r="K28" s="4"/>
      <c r="L28" s="4"/>
      <c r="M28" s="4"/>
      <c r="N28" s="4"/>
      <c r="O28" s="4"/>
      <c r="P28" s="4"/>
      <c r="Q28" s="4">
        <v>158</v>
      </c>
      <c r="R28" s="4"/>
      <c r="S28" s="4">
        <v>156</v>
      </c>
      <c r="T28" s="8">
        <v>156</v>
      </c>
      <c r="U28" s="4"/>
      <c r="V28" s="4"/>
      <c r="W28" s="4"/>
      <c r="X28" s="4"/>
      <c r="Z28" s="4"/>
      <c r="AA28" s="4"/>
      <c r="AB28" s="4"/>
      <c r="AC28" s="4"/>
      <c r="AD28" s="4"/>
      <c r="AE28" s="4">
        <v>133</v>
      </c>
      <c r="AF28" s="8">
        <v>133</v>
      </c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>
        <v>162</v>
      </c>
      <c r="AS28" s="8">
        <v>162</v>
      </c>
    </row>
    <row r="29" spans="1:45" ht="12">
      <c r="A29" t="s">
        <v>10</v>
      </c>
      <c r="B29" s="4">
        <v>312</v>
      </c>
      <c r="C29" s="4">
        <v>336</v>
      </c>
      <c r="D29" s="4">
        <v>365</v>
      </c>
      <c r="E29" s="4">
        <v>374</v>
      </c>
      <c r="F29" s="4">
        <v>339</v>
      </c>
      <c r="G29" s="8">
        <v>339</v>
      </c>
      <c r="H29" s="4"/>
      <c r="I29" s="4"/>
      <c r="J29" s="4"/>
      <c r="K29" s="4"/>
      <c r="L29" s="4"/>
      <c r="M29" s="4"/>
      <c r="N29" s="4"/>
      <c r="O29" s="4"/>
      <c r="P29" s="4"/>
      <c r="Q29" s="4">
        <v>342</v>
      </c>
      <c r="R29" s="4"/>
      <c r="S29" s="4">
        <v>330</v>
      </c>
      <c r="T29" s="8">
        <v>330</v>
      </c>
      <c r="U29" s="4"/>
      <c r="V29" s="4"/>
      <c r="W29" s="4"/>
      <c r="X29" s="4"/>
      <c r="Z29" s="4"/>
      <c r="AA29" s="4"/>
      <c r="AB29" s="4"/>
      <c r="AC29" s="4"/>
      <c r="AD29" s="4"/>
      <c r="AE29" s="4">
        <v>270</v>
      </c>
      <c r="AF29" s="8">
        <v>270</v>
      </c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>
        <v>217</v>
      </c>
      <c r="AS29" s="8">
        <v>217</v>
      </c>
    </row>
    <row r="30" spans="1:45" ht="12">
      <c r="A30" t="s">
        <v>11</v>
      </c>
      <c r="B30" s="4">
        <v>302</v>
      </c>
      <c r="C30" s="4">
        <v>359</v>
      </c>
      <c r="D30" s="4">
        <v>377</v>
      </c>
      <c r="E30" s="4">
        <v>380</v>
      </c>
      <c r="F30" s="4">
        <v>352</v>
      </c>
      <c r="G30" s="8">
        <v>352</v>
      </c>
      <c r="H30" s="4"/>
      <c r="I30" s="4"/>
      <c r="J30" s="4"/>
      <c r="K30" s="4"/>
      <c r="L30" s="4"/>
      <c r="M30" s="4"/>
      <c r="N30" s="4"/>
      <c r="O30" s="4"/>
      <c r="P30" s="4"/>
      <c r="Q30" s="4">
        <v>362</v>
      </c>
      <c r="R30" s="4"/>
      <c r="S30" s="4">
        <v>375</v>
      </c>
      <c r="T30" s="8">
        <v>375</v>
      </c>
      <c r="U30" s="4"/>
      <c r="V30" s="4"/>
      <c r="W30" s="4"/>
      <c r="X30" s="4"/>
      <c r="Z30" s="4"/>
      <c r="AA30" s="4"/>
      <c r="AB30" s="4"/>
      <c r="AC30" s="4"/>
      <c r="AD30" s="4"/>
      <c r="AE30" s="4">
        <v>407</v>
      </c>
      <c r="AF30" s="8">
        <v>407</v>
      </c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>
        <v>351</v>
      </c>
      <c r="AS30" s="8">
        <v>351</v>
      </c>
    </row>
    <row r="31" spans="1:45" ht="12">
      <c r="A31" t="s">
        <v>13</v>
      </c>
      <c r="B31" s="4"/>
      <c r="C31" s="4"/>
      <c r="D31" s="4"/>
      <c r="E31" s="4"/>
      <c r="F31" s="4"/>
      <c r="G31" s="8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8"/>
      <c r="U31" s="4"/>
      <c r="V31" s="4"/>
      <c r="W31" s="4"/>
      <c r="X31" s="4"/>
      <c r="Z31" s="4"/>
      <c r="AA31" s="4"/>
      <c r="AB31" s="4"/>
      <c r="AC31" s="4"/>
      <c r="AD31" s="4"/>
      <c r="AE31" s="4"/>
      <c r="AF31" s="8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8"/>
    </row>
    <row r="32" spans="1:45" ht="12">
      <c r="A32" t="s">
        <v>7</v>
      </c>
      <c r="B32" s="4">
        <v>120</v>
      </c>
      <c r="C32" s="4">
        <v>134</v>
      </c>
      <c r="D32" s="4">
        <v>144</v>
      </c>
      <c r="E32" s="4">
        <v>141</v>
      </c>
      <c r="F32" s="4">
        <v>148</v>
      </c>
      <c r="G32" s="8">
        <v>148</v>
      </c>
      <c r="H32" s="4"/>
      <c r="I32" s="4"/>
      <c r="J32" s="4"/>
      <c r="K32" s="4"/>
      <c r="L32" s="4"/>
      <c r="M32" s="4"/>
      <c r="N32" s="4"/>
      <c r="O32" s="4"/>
      <c r="P32" s="4"/>
      <c r="Q32" s="4">
        <v>127</v>
      </c>
      <c r="R32" s="4"/>
      <c r="S32" s="4">
        <v>116</v>
      </c>
      <c r="T32" s="8">
        <v>116</v>
      </c>
      <c r="U32" s="4"/>
      <c r="V32" s="4"/>
      <c r="W32" s="4"/>
      <c r="X32" s="4"/>
      <c r="Z32" s="4"/>
      <c r="AA32" s="4"/>
      <c r="AB32" s="4"/>
      <c r="AC32" s="4"/>
      <c r="AD32" s="4"/>
      <c r="AE32" s="4">
        <v>89</v>
      </c>
      <c r="AF32" s="8">
        <v>89</v>
      </c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>
        <v>118</v>
      </c>
      <c r="AS32" s="8">
        <v>118</v>
      </c>
    </row>
    <row r="33" spans="1:45" ht="12">
      <c r="A33" t="s">
        <v>8</v>
      </c>
      <c r="B33" s="4">
        <v>251</v>
      </c>
      <c r="C33" s="4">
        <v>286</v>
      </c>
      <c r="D33" s="4">
        <v>325</v>
      </c>
      <c r="E33" s="4">
        <v>336</v>
      </c>
      <c r="F33" s="4">
        <v>337</v>
      </c>
      <c r="G33" s="8">
        <v>337</v>
      </c>
      <c r="H33" s="4"/>
      <c r="I33" s="4"/>
      <c r="J33" s="4"/>
      <c r="K33" s="4"/>
      <c r="L33" s="4"/>
      <c r="M33" s="4"/>
      <c r="N33" s="4"/>
      <c r="O33" s="4"/>
      <c r="P33" s="4"/>
      <c r="Q33" s="4">
        <v>369</v>
      </c>
      <c r="R33" s="4"/>
      <c r="S33" s="4">
        <v>370</v>
      </c>
      <c r="T33" s="8">
        <v>370</v>
      </c>
      <c r="U33" s="4"/>
      <c r="V33" s="4"/>
      <c r="W33" s="4"/>
      <c r="X33" s="4"/>
      <c r="Z33" s="4"/>
      <c r="AA33" s="4"/>
      <c r="AB33" s="4"/>
      <c r="AC33" s="4"/>
      <c r="AD33" s="4"/>
      <c r="AE33" s="4">
        <v>313</v>
      </c>
      <c r="AF33" s="8">
        <v>313</v>
      </c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>
        <v>330</v>
      </c>
      <c r="AS33" s="8">
        <v>330</v>
      </c>
    </row>
    <row r="34" spans="1:45" ht="12">
      <c r="A34" t="s">
        <v>9</v>
      </c>
      <c r="B34" s="4">
        <v>263</v>
      </c>
      <c r="C34" s="4">
        <v>288</v>
      </c>
      <c r="D34" s="4">
        <v>308</v>
      </c>
      <c r="E34" s="4">
        <v>302</v>
      </c>
      <c r="F34" s="4">
        <v>290</v>
      </c>
      <c r="G34" s="8">
        <v>290</v>
      </c>
      <c r="H34" s="4"/>
      <c r="I34" s="4"/>
      <c r="J34" s="4"/>
      <c r="K34" s="4"/>
      <c r="L34" s="4"/>
      <c r="M34" s="4"/>
      <c r="N34" s="4"/>
      <c r="O34" s="4"/>
      <c r="P34" s="4"/>
      <c r="Q34" s="4">
        <v>301</v>
      </c>
      <c r="R34" s="4"/>
      <c r="S34" s="4">
        <v>301</v>
      </c>
      <c r="T34" s="8">
        <v>301</v>
      </c>
      <c r="U34" s="4"/>
      <c r="V34" s="4"/>
      <c r="W34" s="4"/>
      <c r="X34" s="4"/>
      <c r="Z34" s="4"/>
      <c r="AA34" s="4"/>
      <c r="AB34" s="4"/>
      <c r="AC34" s="4"/>
      <c r="AD34" s="4"/>
      <c r="AE34" s="4">
        <v>279</v>
      </c>
      <c r="AF34" s="8">
        <v>279</v>
      </c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>
        <v>339</v>
      </c>
      <c r="AS34" s="8">
        <v>339</v>
      </c>
    </row>
    <row r="35" spans="1:45" ht="12">
      <c r="A35" t="s">
        <v>10</v>
      </c>
      <c r="B35" s="4">
        <v>690</v>
      </c>
      <c r="C35" s="4">
        <v>735</v>
      </c>
      <c r="D35" s="4">
        <v>805</v>
      </c>
      <c r="E35" s="4">
        <v>822</v>
      </c>
      <c r="F35" s="4">
        <v>723</v>
      </c>
      <c r="G35" s="8">
        <v>723</v>
      </c>
      <c r="H35" s="4"/>
      <c r="I35" s="4"/>
      <c r="J35" s="4"/>
      <c r="K35" s="4"/>
      <c r="L35" s="4"/>
      <c r="M35" s="4"/>
      <c r="N35" s="4"/>
      <c r="O35" s="4"/>
      <c r="P35" s="4"/>
      <c r="Q35" s="4">
        <v>743</v>
      </c>
      <c r="R35" s="4"/>
      <c r="S35" s="4">
        <v>744</v>
      </c>
      <c r="T35" s="8">
        <v>744</v>
      </c>
      <c r="U35" s="4"/>
      <c r="V35" s="4"/>
      <c r="W35" s="4"/>
      <c r="X35" s="4"/>
      <c r="Z35" s="4"/>
      <c r="AA35" s="4"/>
      <c r="AB35" s="4"/>
      <c r="AC35" s="4"/>
      <c r="AD35" s="4"/>
      <c r="AE35" s="4">
        <v>605</v>
      </c>
      <c r="AF35" s="8">
        <v>605</v>
      </c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>
        <v>473</v>
      </c>
      <c r="AS35" s="8">
        <v>473</v>
      </c>
    </row>
    <row r="36" spans="1:45" ht="12">
      <c r="A36" t="s">
        <v>11</v>
      </c>
      <c r="B36" s="4">
        <v>789</v>
      </c>
      <c r="C36" s="4">
        <v>897</v>
      </c>
      <c r="D36" s="4">
        <v>964</v>
      </c>
      <c r="E36" s="4">
        <v>932</v>
      </c>
      <c r="F36" s="4">
        <v>811</v>
      </c>
      <c r="G36" s="8">
        <v>811</v>
      </c>
      <c r="H36" s="4"/>
      <c r="I36" s="4"/>
      <c r="J36" s="4"/>
      <c r="K36" s="4"/>
      <c r="L36" s="4"/>
      <c r="M36" s="4"/>
      <c r="N36" s="4"/>
      <c r="O36" s="4"/>
      <c r="P36" s="4"/>
      <c r="Q36" s="4">
        <v>878</v>
      </c>
      <c r="R36" s="4"/>
      <c r="S36" s="4">
        <v>873</v>
      </c>
      <c r="T36" s="8">
        <v>873</v>
      </c>
      <c r="U36" s="4"/>
      <c r="V36" s="4"/>
      <c r="W36" s="4"/>
      <c r="X36" s="4"/>
      <c r="Z36" s="4"/>
      <c r="AA36" s="4"/>
      <c r="AB36" s="4"/>
      <c r="AC36" s="4"/>
      <c r="AD36" s="4"/>
      <c r="AE36" s="4">
        <v>924</v>
      </c>
      <c r="AF36" s="8">
        <v>924</v>
      </c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>
        <v>816</v>
      </c>
      <c r="AS36" s="8">
        <v>816</v>
      </c>
    </row>
    <row r="37" spans="2:45" ht="12">
      <c r="B37" s="4"/>
      <c r="C37" s="4"/>
      <c r="D37" s="4"/>
      <c r="E37" s="4"/>
      <c r="F37" s="4"/>
      <c r="G37" s="8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8"/>
      <c r="U37" s="4"/>
      <c r="V37" s="4"/>
      <c r="W37" s="4"/>
      <c r="X37" s="4"/>
      <c r="Z37" s="4"/>
      <c r="AA37" s="4"/>
      <c r="AB37" s="4"/>
      <c r="AC37" s="4"/>
      <c r="AD37" s="4"/>
      <c r="AE37" s="4"/>
      <c r="AF37" s="8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8"/>
    </row>
    <row r="38" spans="1:45" ht="12">
      <c r="A38" t="s">
        <v>14</v>
      </c>
      <c r="B38" s="4"/>
      <c r="C38" s="4"/>
      <c r="D38" s="4"/>
      <c r="E38" s="4"/>
      <c r="F38" s="4"/>
      <c r="G38" s="8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8"/>
      <c r="U38" s="4"/>
      <c r="V38" s="4"/>
      <c r="W38" s="4"/>
      <c r="X38" s="4"/>
      <c r="Z38" s="4"/>
      <c r="AA38" s="4"/>
      <c r="AB38" s="4"/>
      <c r="AC38" s="4"/>
      <c r="AD38" s="4"/>
      <c r="AE38" s="4"/>
      <c r="AF38" s="8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8"/>
    </row>
    <row r="39" spans="1:45" ht="12">
      <c r="A39" t="s">
        <v>15</v>
      </c>
      <c r="B39" s="4">
        <v>778</v>
      </c>
      <c r="C39" s="4">
        <v>829</v>
      </c>
      <c r="D39" s="4">
        <v>833</v>
      </c>
      <c r="E39" s="4">
        <v>954</v>
      </c>
      <c r="F39" s="4">
        <v>963</v>
      </c>
      <c r="G39" s="8">
        <v>963</v>
      </c>
      <c r="H39" s="4"/>
      <c r="I39" s="4"/>
      <c r="J39" s="4"/>
      <c r="K39" s="4"/>
      <c r="L39" s="4"/>
      <c r="M39" s="4"/>
      <c r="N39" s="4"/>
      <c r="O39" s="4"/>
      <c r="P39" s="4"/>
      <c r="Q39" s="4">
        <v>1233</v>
      </c>
      <c r="R39" s="4"/>
      <c r="S39" s="4">
        <v>1255</v>
      </c>
      <c r="T39" s="8">
        <v>1255</v>
      </c>
      <c r="U39" s="4"/>
      <c r="V39" s="4"/>
      <c r="W39" s="4"/>
      <c r="X39" s="4"/>
      <c r="Z39" s="4"/>
      <c r="AA39" s="4"/>
      <c r="AB39" s="4"/>
      <c r="AC39" s="4"/>
      <c r="AD39" s="4"/>
      <c r="AE39" s="4">
        <v>1146</v>
      </c>
      <c r="AF39" s="8">
        <v>1146</v>
      </c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>
        <v>949</v>
      </c>
      <c r="AS39" s="8">
        <v>949</v>
      </c>
    </row>
    <row r="40" spans="1:45" ht="12">
      <c r="A40" t="s">
        <v>16</v>
      </c>
      <c r="B40" s="4">
        <v>29</v>
      </c>
      <c r="C40" s="4">
        <v>34</v>
      </c>
      <c r="D40" s="4">
        <v>39</v>
      </c>
      <c r="E40" s="4">
        <v>42</v>
      </c>
      <c r="F40" s="4">
        <v>46</v>
      </c>
      <c r="G40" s="8">
        <v>46</v>
      </c>
      <c r="H40" s="4"/>
      <c r="I40" s="4"/>
      <c r="J40" s="4"/>
      <c r="K40" s="4"/>
      <c r="L40" s="4"/>
      <c r="M40" s="4"/>
      <c r="N40" s="4"/>
      <c r="O40" s="4"/>
      <c r="P40" s="4"/>
      <c r="Q40" s="4">
        <v>81</v>
      </c>
      <c r="R40" s="4"/>
      <c r="S40" s="4">
        <v>88</v>
      </c>
      <c r="T40" s="8">
        <v>88</v>
      </c>
      <c r="U40" s="4"/>
      <c r="V40" s="4"/>
      <c r="W40" s="4"/>
      <c r="X40" s="4"/>
      <c r="Z40" s="4"/>
      <c r="AA40" s="4"/>
      <c r="AB40" s="4"/>
      <c r="AC40" s="4"/>
      <c r="AD40" s="4"/>
      <c r="AE40" s="4">
        <v>94</v>
      </c>
      <c r="AF40" s="8">
        <v>94</v>
      </c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>
        <v>62</v>
      </c>
      <c r="AS40" s="8">
        <v>62</v>
      </c>
    </row>
    <row r="41" spans="1:45" ht="12">
      <c r="A41" t="s">
        <v>17</v>
      </c>
      <c r="B41" s="4">
        <v>5</v>
      </c>
      <c r="C41" s="4">
        <v>6</v>
      </c>
      <c r="D41" s="4">
        <v>9</v>
      </c>
      <c r="E41" s="4">
        <v>16</v>
      </c>
      <c r="F41" s="4">
        <v>9</v>
      </c>
      <c r="G41" s="8">
        <v>9</v>
      </c>
      <c r="H41" s="4"/>
      <c r="I41" s="4"/>
      <c r="J41" s="4"/>
      <c r="K41" s="4"/>
      <c r="L41" s="4"/>
      <c r="M41" s="4"/>
      <c r="N41" s="4"/>
      <c r="O41" s="4"/>
      <c r="P41" s="4"/>
      <c r="Q41" s="4">
        <v>15</v>
      </c>
      <c r="R41" s="4"/>
      <c r="S41" s="4">
        <v>15</v>
      </c>
      <c r="T41" s="8">
        <v>15</v>
      </c>
      <c r="U41" s="4"/>
      <c r="V41" s="4"/>
      <c r="W41" s="4"/>
      <c r="X41" s="4"/>
      <c r="Z41" s="4"/>
      <c r="AA41" s="4"/>
      <c r="AB41" s="4"/>
      <c r="AC41" s="4"/>
      <c r="AD41" s="4"/>
      <c r="AE41" s="4">
        <v>10</v>
      </c>
      <c r="AF41" s="8">
        <v>10</v>
      </c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>
        <v>10</v>
      </c>
      <c r="AS41" s="8">
        <v>10</v>
      </c>
    </row>
    <row r="42" spans="1:45" ht="12">
      <c r="A42" t="s">
        <v>18</v>
      </c>
      <c r="B42" s="4">
        <v>0</v>
      </c>
      <c r="C42" s="4">
        <v>0</v>
      </c>
      <c r="D42" s="4">
        <v>0</v>
      </c>
      <c r="E42" s="4">
        <v>1</v>
      </c>
      <c r="F42" s="4">
        <v>1</v>
      </c>
      <c r="G42" s="8">
        <v>1</v>
      </c>
      <c r="H42" s="4"/>
      <c r="I42" s="4"/>
      <c r="J42" s="4"/>
      <c r="K42" s="4"/>
      <c r="L42" s="4"/>
      <c r="M42" s="4"/>
      <c r="N42" s="4"/>
      <c r="O42" s="4"/>
      <c r="P42" s="4"/>
      <c r="Q42" s="4">
        <v>4</v>
      </c>
      <c r="R42" s="4"/>
      <c r="S42" s="4">
        <v>2</v>
      </c>
      <c r="T42" s="8">
        <v>2</v>
      </c>
      <c r="U42" s="4"/>
      <c r="V42" s="4"/>
      <c r="W42" s="4"/>
      <c r="X42" s="4"/>
      <c r="Z42" s="4"/>
      <c r="AA42" s="4"/>
      <c r="AB42" s="4"/>
      <c r="AC42" s="4"/>
      <c r="AD42" s="4"/>
      <c r="AE42" s="4">
        <v>1</v>
      </c>
      <c r="AF42" s="8">
        <v>1</v>
      </c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>
        <v>1</v>
      </c>
      <c r="AS42" s="8">
        <v>1</v>
      </c>
    </row>
    <row r="43" spans="1:45" ht="12">
      <c r="A43" t="s">
        <v>19</v>
      </c>
      <c r="B43" s="4">
        <v>1347</v>
      </c>
      <c r="C43" s="4">
        <v>1529</v>
      </c>
      <c r="D43" s="4">
        <v>1729</v>
      </c>
      <c r="E43" s="4">
        <v>1602</v>
      </c>
      <c r="F43" s="4">
        <v>1382</v>
      </c>
      <c r="G43" s="8">
        <v>1382</v>
      </c>
      <c r="H43" s="4"/>
      <c r="I43" s="4"/>
      <c r="J43" s="4"/>
      <c r="K43" s="4"/>
      <c r="L43" s="4"/>
      <c r="M43" s="4"/>
      <c r="N43" s="4"/>
      <c r="O43" s="4"/>
      <c r="P43" s="4"/>
      <c r="Q43" s="4">
        <v>635</v>
      </c>
      <c r="R43" s="4"/>
      <c r="S43" s="4">
        <v>594</v>
      </c>
      <c r="T43" s="8">
        <v>594</v>
      </c>
      <c r="U43" s="4"/>
      <c r="V43" s="4"/>
      <c r="W43" s="4"/>
      <c r="X43" s="4"/>
      <c r="Z43" s="4"/>
      <c r="AA43" s="4"/>
      <c r="AB43" s="4"/>
      <c r="AC43" s="4"/>
      <c r="AD43" s="4"/>
      <c r="AE43" s="4">
        <v>581</v>
      </c>
      <c r="AF43" s="8">
        <v>581</v>
      </c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>
        <v>631</v>
      </c>
      <c r="AS43" s="8">
        <v>631</v>
      </c>
    </row>
    <row r="44" spans="2:45" ht="12">
      <c r="B44" s="4"/>
      <c r="C44" s="4"/>
      <c r="D44" s="4"/>
      <c r="E44" s="4"/>
      <c r="F44" s="4"/>
      <c r="G44" s="8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8"/>
      <c r="U44" s="4"/>
      <c r="V44" s="4"/>
      <c r="W44" s="4"/>
      <c r="X44" s="4"/>
      <c r="Z44" s="4"/>
      <c r="AA44" s="4"/>
      <c r="AB44" s="4"/>
      <c r="AC44" s="4"/>
      <c r="AD44" s="4"/>
      <c r="AE44" s="4"/>
      <c r="AF44" s="8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8"/>
    </row>
    <row r="45" spans="1:45" ht="12">
      <c r="A45" t="s">
        <v>74</v>
      </c>
      <c r="B45" s="4"/>
      <c r="C45" s="4"/>
      <c r="D45" s="4"/>
      <c r="E45" s="4"/>
      <c r="F45" s="4"/>
      <c r="G45" s="8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8"/>
      <c r="U45" s="4"/>
      <c r="V45" s="4"/>
      <c r="W45" s="4"/>
      <c r="X45" s="4"/>
      <c r="Z45" s="4"/>
      <c r="AA45" s="4"/>
      <c r="AB45" s="4"/>
      <c r="AC45" s="4"/>
      <c r="AD45" s="4"/>
      <c r="AE45" s="4"/>
      <c r="AF45" s="8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8"/>
    </row>
    <row r="46" spans="1:45" ht="12">
      <c r="A46" t="s">
        <v>20</v>
      </c>
      <c r="B46" s="4">
        <v>30</v>
      </c>
      <c r="C46" s="4">
        <v>38</v>
      </c>
      <c r="D46" s="4">
        <v>44</v>
      </c>
      <c r="E46" s="4">
        <v>41</v>
      </c>
      <c r="F46" s="4">
        <v>50</v>
      </c>
      <c r="G46" s="8">
        <v>50</v>
      </c>
      <c r="H46" s="4"/>
      <c r="I46" s="4"/>
      <c r="J46" s="4"/>
      <c r="K46" s="4"/>
      <c r="L46" s="4"/>
      <c r="M46" s="4"/>
      <c r="N46" s="4"/>
      <c r="O46" s="4"/>
      <c r="P46" s="4"/>
      <c r="Q46" s="4">
        <v>43</v>
      </c>
      <c r="R46" s="4"/>
      <c r="S46" s="4">
        <v>51</v>
      </c>
      <c r="T46" s="8">
        <v>51</v>
      </c>
      <c r="U46" s="4"/>
      <c r="V46" s="4"/>
      <c r="W46" s="4"/>
      <c r="X46" s="4"/>
      <c r="Z46" s="4"/>
      <c r="AA46" s="4"/>
      <c r="AB46" s="4"/>
      <c r="AC46" s="4"/>
      <c r="AD46" s="4"/>
      <c r="AE46" s="4">
        <v>67</v>
      </c>
      <c r="AF46" s="8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>
        <v>63</v>
      </c>
      <c r="AS46" s="8">
        <v>63</v>
      </c>
    </row>
    <row r="47" spans="1:45" ht="12.75">
      <c r="A47" s="1" t="s">
        <v>21</v>
      </c>
      <c r="B47" s="4">
        <v>115</v>
      </c>
      <c r="C47" s="4">
        <v>128</v>
      </c>
      <c r="D47" s="4">
        <v>139</v>
      </c>
      <c r="E47" s="4">
        <v>144</v>
      </c>
      <c r="F47" s="4">
        <v>154</v>
      </c>
      <c r="G47" s="8">
        <v>154</v>
      </c>
      <c r="H47" s="4"/>
      <c r="I47" s="4"/>
      <c r="J47" s="4"/>
      <c r="K47" s="4"/>
      <c r="L47" s="4"/>
      <c r="M47" s="4"/>
      <c r="N47" s="4"/>
      <c r="O47" s="4"/>
      <c r="P47" s="4"/>
      <c r="Q47" s="4">
        <v>125</v>
      </c>
      <c r="R47" s="4"/>
      <c r="S47" s="4">
        <v>120</v>
      </c>
      <c r="T47" s="8">
        <v>120</v>
      </c>
      <c r="U47" s="4"/>
      <c r="V47" s="4"/>
      <c r="W47" s="4"/>
      <c r="X47" s="4"/>
      <c r="Z47" s="4"/>
      <c r="AA47" s="4"/>
      <c r="AB47" s="4"/>
      <c r="AC47" s="4"/>
      <c r="AD47" s="4"/>
      <c r="AF47" s="8">
        <v>131</v>
      </c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>
        <v>105</v>
      </c>
      <c r="AS47" s="8">
        <v>105</v>
      </c>
    </row>
    <row r="48" spans="1:45" ht="12">
      <c r="A48" t="s">
        <v>71</v>
      </c>
      <c r="B48" s="4"/>
      <c r="C48" s="4"/>
      <c r="D48" s="4"/>
      <c r="E48" s="4"/>
      <c r="F48" s="4"/>
      <c r="G48" s="8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8"/>
      <c r="U48" s="4"/>
      <c r="V48" s="4"/>
      <c r="W48" s="4"/>
      <c r="X48" s="4"/>
      <c r="Z48" s="4"/>
      <c r="AA48" s="4"/>
      <c r="AB48" s="4"/>
      <c r="AC48" s="4"/>
      <c r="AD48" s="4"/>
      <c r="AF48" s="8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8"/>
    </row>
    <row r="49" spans="1:45" ht="12">
      <c r="A49" t="s">
        <v>72</v>
      </c>
      <c r="B49" s="4"/>
      <c r="C49" s="4"/>
      <c r="D49" s="4"/>
      <c r="E49" s="4"/>
      <c r="F49" s="4"/>
      <c r="G49" s="8"/>
      <c r="H49" s="4"/>
      <c r="I49" s="4"/>
      <c r="J49" s="4"/>
      <c r="K49" s="4"/>
      <c r="L49" s="4"/>
      <c r="M49" s="4"/>
      <c r="N49" s="4"/>
      <c r="O49" s="4"/>
      <c r="P49" s="4"/>
      <c r="Q49" s="4">
        <v>5</v>
      </c>
      <c r="R49" s="4"/>
      <c r="S49" s="4">
        <v>6</v>
      </c>
      <c r="T49" s="8">
        <v>6</v>
      </c>
      <c r="U49" s="4"/>
      <c r="V49" s="4"/>
      <c r="W49" s="4"/>
      <c r="X49" s="4"/>
      <c r="Z49" s="4"/>
      <c r="AA49" s="4"/>
      <c r="AB49" s="4"/>
      <c r="AC49" s="4"/>
      <c r="AD49" s="4"/>
      <c r="AF49" s="8">
        <v>14</v>
      </c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>
        <v>10</v>
      </c>
      <c r="AS49" s="8">
        <v>10</v>
      </c>
    </row>
    <row r="50" spans="1:45" ht="12">
      <c r="A50" t="s">
        <v>73</v>
      </c>
      <c r="B50" s="4"/>
      <c r="C50" s="4"/>
      <c r="D50" s="4"/>
      <c r="E50" s="4"/>
      <c r="F50" s="4"/>
      <c r="G50" s="8"/>
      <c r="H50" s="4"/>
      <c r="I50" s="4"/>
      <c r="J50" s="4"/>
      <c r="K50" s="4"/>
      <c r="L50" s="4"/>
      <c r="M50" s="4"/>
      <c r="N50" s="4"/>
      <c r="O50" s="4"/>
      <c r="P50" s="4"/>
      <c r="Q50" s="4">
        <v>1</v>
      </c>
      <c r="R50" s="4"/>
      <c r="S50" s="4">
        <v>2</v>
      </c>
      <c r="T50" s="8">
        <v>2</v>
      </c>
      <c r="U50" s="4"/>
      <c r="V50" s="4"/>
      <c r="W50" s="4"/>
      <c r="X50" s="4"/>
      <c r="Z50" s="4"/>
      <c r="AA50" s="4"/>
      <c r="AB50" s="4"/>
      <c r="AC50" s="4"/>
      <c r="AD50" s="4"/>
      <c r="AF50" s="8">
        <v>3</v>
      </c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>
        <v>2</v>
      </c>
      <c r="AS50" s="8">
        <v>2</v>
      </c>
    </row>
    <row r="51" spans="1:45" ht="12">
      <c r="A51" t="s">
        <v>75</v>
      </c>
      <c r="B51" s="4"/>
      <c r="C51" s="4"/>
      <c r="D51" s="4"/>
      <c r="E51" s="4"/>
      <c r="F51" s="4"/>
      <c r="G51" s="8"/>
      <c r="H51" s="4"/>
      <c r="I51" s="4"/>
      <c r="J51" s="4"/>
      <c r="K51" s="4"/>
      <c r="L51" s="4"/>
      <c r="M51" s="4"/>
      <c r="N51" s="4"/>
      <c r="O51" s="4"/>
      <c r="P51" s="4"/>
      <c r="Q51" s="4">
        <v>1</v>
      </c>
      <c r="R51" s="4"/>
      <c r="S51" s="4">
        <v>1</v>
      </c>
      <c r="T51" s="8">
        <v>1</v>
      </c>
      <c r="U51" s="4"/>
      <c r="V51" s="4"/>
      <c r="W51" s="4"/>
      <c r="X51" s="4"/>
      <c r="Z51" s="4"/>
      <c r="AA51" s="4"/>
      <c r="AB51" s="4"/>
      <c r="AC51" s="4"/>
      <c r="AD51" s="4"/>
      <c r="AF51" s="8">
        <v>0</v>
      </c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>
        <v>0</v>
      </c>
      <c r="AS51" s="8">
        <v>0</v>
      </c>
    </row>
    <row r="52" spans="1:45" ht="12">
      <c r="A52" t="s">
        <v>76</v>
      </c>
      <c r="B52" s="4"/>
      <c r="C52" s="4"/>
      <c r="D52" s="4"/>
      <c r="E52" s="4"/>
      <c r="F52" s="4"/>
      <c r="G52" s="8"/>
      <c r="H52" s="4"/>
      <c r="I52" s="4"/>
      <c r="J52" s="4"/>
      <c r="K52" s="4"/>
      <c r="L52" s="4"/>
      <c r="M52" s="4"/>
      <c r="N52" s="4"/>
      <c r="O52" s="4"/>
      <c r="P52" s="4"/>
      <c r="Q52" s="4">
        <v>0</v>
      </c>
      <c r="R52" s="4"/>
      <c r="S52" s="4">
        <v>2</v>
      </c>
      <c r="T52" s="8">
        <v>2</v>
      </c>
      <c r="U52" s="4"/>
      <c r="V52" s="4"/>
      <c r="W52" s="4"/>
      <c r="X52" s="4"/>
      <c r="Z52" s="4"/>
      <c r="AA52" s="4"/>
      <c r="AB52" s="4"/>
      <c r="AC52" s="4"/>
      <c r="AD52" s="4"/>
      <c r="AF52" s="8">
        <v>9</v>
      </c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>
        <v>5</v>
      </c>
      <c r="AS52" s="8">
        <v>5</v>
      </c>
    </row>
    <row r="53" spans="1:45" ht="12">
      <c r="A53" t="s">
        <v>77</v>
      </c>
      <c r="B53" s="4"/>
      <c r="C53" s="4"/>
      <c r="D53" s="4"/>
      <c r="E53" s="4"/>
      <c r="F53" s="4"/>
      <c r="G53" s="8"/>
      <c r="H53" s="4"/>
      <c r="I53" s="4"/>
      <c r="J53" s="4"/>
      <c r="K53" s="4"/>
      <c r="L53" s="4"/>
      <c r="M53" s="4"/>
      <c r="N53" s="4"/>
      <c r="O53" s="4"/>
      <c r="P53" s="4"/>
      <c r="Q53" s="4">
        <v>5</v>
      </c>
      <c r="R53" s="4"/>
      <c r="S53" s="4">
        <v>7</v>
      </c>
      <c r="T53" s="8">
        <v>7</v>
      </c>
      <c r="U53" s="4"/>
      <c r="V53" s="4"/>
      <c r="W53" s="4"/>
      <c r="X53" s="4"/>
      <c r="Z53" s="4"/>
      <c r="AA53" s="4"/>
      <c r="AB53" s="4"/>
      <c r="AC53" s="4"/>
      <c r="AD53" s="4"/>
      <c r="AF53" s="8">
        <v>16</v>
      </c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>
        <v>8</v>
      </c>
      <c r="AS53" s="8">
        <v>8</v>
      </c>
    </row>
    <row r="54" spans="1:45" ht="12">
      <c r="A54" t="s">
        <v>78</v>
      </c>
      <c r="B54" s="4"/>
      <c r="C54" s="4"/>
      <c r="D54" s="4"/>
      <c r="E54" s="4"/>
      <c r="F54" s="4"/>
      <c r="G54" s="8"/>
      <c r="H54" s="4"/>
      <c r="I54" s="4"/>
      <c r="J54" s="4"/>
      <c r="K54" s="4"/>
      <c r="L54" s="4"/>
      <c r="M54" s="4"/>
      <c r="N54" s="4"/>
      <c r="O54" s="4"/>
      <c r="P54" s="4"/>
      <c r="Q54" s="4">
        <v>16</v>
      </c>
      <c r="R54" s="4"/>
      <c r="S54" s="4">
        <v>17</v>
      </c>
      <c r="T54" s="8">
        <v>17</v>
      </c>
      <c r="U54" s="4"/>
      <c r="V54" s="4"/>
      <c r="W54" s="4"/>
      <c r="X54" s="4"/>
      <c r="Z54" s="4"/>
      <c r="AA54" s="4"/>
      <c r="AB54" s="4"/>
      <c r="AC54" s="4"/>
      <c r="AD54" s="4"/>
      <c r="AF54" s="8">
        <v>14</v>
      </c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>
        <v>19</v>
      </c>
      <c r="AS54" s="8">
        <v>19</v>
      </c>
    </row>
    <row r="55" spans="2:45" ht="12">
      <c r="B55" s="4"/>
      <c r="C55" s="4"/>
      <c r="D55" s="4"/>
      <c r="E55" s="4"/>
      <c r="F55" s="4"/>
      <c r="G55" s="8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8"/>
      <c r="U55" s="4"/>
      <c r="V55" s="4"/>
      <c r="W55" s="4"/>
      <c r="X55" s="4"/>
      <c r="Z55" s="4"/>
      <c r="AA55" s="4"/>
      <c r="AB55" s="4"/>
      <c r="AC55" s="4"/>
      <c r="AD55" s="4"/>
      <c r="AF55" s="8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8"/>
    </row>
    <row r="56" spans="1:45" ht="12.75">
      <c r="A56" s="1" t="s">
        <v>22</v>
      </c>
      <c r="B56" s="4">
        <v>337</v>
      </c>
      <c r="C56" s="4">
        <v>406</v>
      </c>
      <c r="D56" s="4">
        <v>418</v>
      </c>
      <c r="E56" s="4">
        <v>436</v>
      </c>
      <c r="F56" s="4">
        <v>267</v>
      </c>
      <c r="G56" s="8">
        <v>267</v>
      </c>
      <c r="H56" s="4"/>
      <c r="I56" s="4"/>
      <c r="J56" s="4"/>
      <c r="K56" s="4"/>
      <c r="L56" s="4"/>
      <c r="M56" s="4"/>
      <c r="N56" s="4"/>
      <c r="O56" s="4"/>
      <c r="P56" s="4"/>
      <c r="Q56" s="4">
        <v>174</v>
      </c>
      <c r="R56" s="4"/>
      <c r="S56" s="4">
        <v>176</v>
      </c>
      <c r="T56" s="8">
        <v>176</v>
      </c>
      <c r="U56" s="4"/>
      <c r="V56" s="4"/>
      <c r="W56" s="4"/>
      <c r="X56" s="4"/>
      <c r="Z56" s="4"/>
      <c r="AA56" s="4"/>
      <c r="AB56" s="4"/>
      <c r="AC56" s="4"/>
      <c r="AD56" s="4"/>
      <c r="AF56" s="8">
        <v>194</v>
      </c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>
        <v>161</v>
      </c>
      <c r="AS56" s="8">
        <v>161</v>
      </c>
    </row>
    <row r="57" spans="1:45" ht="12">
      <c r="A57" t="s">
        <v>79</v>
      </c>
      <c r="B57" s="4"/>
      <c r="C57" s="4"/>
      <c r="D57" s="4"/>
      <c r="E57" s="4"/>
      <c r="F57" s="4"/>
      <c r="G57" s="8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8"/>
      <c r="U57" s="4"/>
      <c r="V57" s="4"/>
      <c r="W57" s="4"/>
      <c r="X57" s="4"/>
      <c r="Z57" s="4"/>
      <c r="AA57" s="4"/>
      <c r="AB57" s="4"/>
      <c r="AC57" s="4"/>
      <c r="AD57" s="4"/>
      <c r="AF57" s="8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8"/>
    </row>
    <row r="58" spans="1:45" ht="12">
      <c r="A58" t="s">
        <v>80</v>
      </c>
      <c r="B58" s="4"/>
      <c r="C58" s="4"/>
      <c r="D58" s="4"/>
      <c r="E58" s="4"/>
      <c r="F58" s="4"/>
      <c r="G58" s="8"/>
      <c r="H58" s="4"/>
      <c r="I58" s="4"/>
      <c r="J58" s="4"/>
      <c r="K58" s="4"/>
      <c r="L58" s="4"/>
      <c r="M58" s="4"/>
      <c r="N58" s="4"/>
      <c r="O58" s="4"/>
      <c r="P58" s="4"/>
      <c r="Q58" s="4">
        <v>2</v>
      </c>
      <c r="R58" s="4"/>
      <c r="S58" s="4">
        <v>7</v>
      </c>
      <c r="T58" s="8">
        <v>7</v>
      </c>
      <c r="U58" s="4"/>
      <c r="V58" s="4"/>
      <c r="W58" s="4"/>
      <c r="X58" s="4"/>
      <c r="Z58" s="4"/>
      <c r="AA58" s="4"/>
      <c r="AB58" s="4"/>
      <c r="AC58" s="4"/>
      <c r="AD58" s="4"/>
      <c r="AF58" s="8">
        <v>8</v>
      </c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>
        <v>3</v>
      </c>
      <c r="AS58" s="8">
        <v>3</v>
      </c>
    </row>
    <row r="59" spans="1:45" ht="12">
      <c r="A59" t="s">
        <v>81</v>
      </c>
      <c r="B59" s="4"/>
      <c r="C59" s="4"/>
      <c r="D59" s="4"/>
      <c r="E59" s="4"/>
      <c r="F59" s="4"/>
      <c r="G59" s="8"/>
      <c r="H59" s="4"/>
      <c r="I59" s="4"/>
      <c r="J59" s="4"/>
      <c r="K59" s="4"/>
      <c r="L59" s="4"/>
      <c r="M59" s="4"/>
      <c r="N59" s="4"/>
      <c r="O59" s="4"/>
      <c r="P59" s="4"/>
      <c r="Q59" s="4">
        <v>28</v>
      </c>
      <c r="R59" s="4"/>
      <c r="S59" s="4">
        <v>37</v>
      </c>
      <c r="T59" s="8">
        <v>37</v>
      </c>
      <c r="U59" s="4"/>
      <c r="V59" s="4"/>
      <c r="W59" s="4"/>
      <c r="X59" s="4"/>
      <c r="Z59" s="4"/>
      <c r="AA59" s="4"/>
      <c r="AB59" s="4"/>
      <c r="AC59" s="4"/>
      <c r="AD59" s="4"/>
      <c r="AF59" s="8">
        <v>43</v>
      </c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>
        <v>34</v>
      </c>
      <c r="AS59" s="8">
        <v>34</v>
      </c>
    </row>
    <row r="60" spans="1:45" ht="12">
      <c r="A60" t="s">
        <v>83</v>
      </c>
      <c r="B60" s="4"/>
      <c r="C60" s="4"/>
      <c r="D60" s="4"/>
      <c r="E60" s="4"/>
      <c r="F60" s="4"/>
      <c r="G60" s="8"/>
      <c r="H60" s="4"/>
      <c r="I60" s="4"/>
      <c r="J60" s="4"/>
      <c r="K60" s="4"/>
      <c r="L60" s="4"/>
      <c r="M60" s="4"/>
      <c r="N60" s="4"/>
      <c r="O60" s="4"/>
      <c r="P60" s="4"/>
      <c r="Q60" s="4">
        <v>29</v>
      </c>
      <c r="R60" s="4"/>
      <c r="S60" s="4">
        <v>41</v>
      </c>
      <c r="T60" s="8">
        <v>41</v>
      </c>
      <c r="U60" s="4"/>
      <c r="V60" s="4"/>
      <c r="W60" s="4"/>
      <c r="X60" s="4"/>
      <c r="Z60" s="4"/>
      <c r="AA60" s="4"/>
      <c r="AB60" s="4"/>
      <c r="AC60" s="4"/>
      <c r="AD60" s="4"/>
      <c r="AF60" s="8">
        <v>34</v>
      </c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>
        <v>38</v>
      </c>
      <c r="AS60" s="8">
        <v>38</v>
      </c>
    </row>
    <row r="61" spans="1:45" ht="12">
      <c r="A61" t="s">
        <v>82</v>
      </c>
      <c r="B61" s="4"/>
      <c r="C61" s="4"/>
      <c r="D61" s="4"/>
      <c r="E61" s="4"/>
      <c r="F61" s="4"/>
      <c r="G61" s="8"/>
      <c r="H61" s="4"/>
      <c r="I61" s="4"/>
      <c r="J61" s="4"/>
      <c r="K61" s="4"/>
      <c r="L61" s="4"/>
      <c r="M61" s="4"/>
      <c r="N61" s="4"/>
      <c r="O61" s="4"/>
      <c r="P61" s="4"/>
      <c r="Q61" s="4">
        <v>0</v>
      </c>
      <c r="R61" s="4"/>
      <c r="S61" s="4">
        <v>0</v>
      </c>
      <c r="T61" s="8">
        <v>0</v>
      </c>
      <c r="U61" s="4"/>
      <c r="V61" s="4"/>
      <c r="W61" s="4"/>
      <c r="X61" s="4"/>
      <c r="Z61" s="4"/>
      <c r="AA61" s="4"/>
      <c r="AB61" s="4"/>
      <c r="AC61" s="4"/>
      <c r="AD61" s="4"/>
      <c r="AF61" s="8">
        <v>4</v>
      </c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>
        <v>3</v>
      </c>
      <c r="AS61" s="8">
        <v>3</v>
      </c>
    </row>
    <row r="62" spans="1:45" ht="12">
      <c r="A62" t="s">
        <v>84</v>
      </c>
      <c r="B62" s="4"/>
      <c r="C62" s="4"/>
      <c r="D62" s="4"/>
      <c r="E62" s="4"/>
      <c r="F62" s="4"/>
      <c r="G62" s="8"/>
      <c r="H62" s="4"/>
      <c r="I62" s="4"/>
      <c r="J62" s="4"/>
      <c r="K62" s="4"/>
      <c r="L62" s="4"/>
      <c r="M62" s="4"/>
      <c r="N62" s="4"/>
      <c r="O62" s="4"/>
      <c r="P62" s="4"/>
      <c r="Q62" s="4">
        <v>0</v>
      </c>
      <c r="R62" s="4"/>
      <c r="S62" s="4">
        <v>0</v>
      </c>
      <c r="T62" s="8">
        <v>0</v>
      </c>
      <c r="U62" s="4"/>
      <c r="V62" s="4"/>
      <c r="W62" s="4"/>
      <c r="X62" s="4"/>
      <c r="Z62" s="4"/>
      <c r="AA62" s="4"/>
      <c r="AB62" s="4"/>
      <c r="AC62" s="4"/>
      <c r="AD62" s="4"/>
      <c r="AF62" s="8">
        <v>1</v>
      </c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>
        <v>1</v>
      </c>
      <c r="AS62" s="8">
        <v>1</v>
      </c>
    </row>
    <row r="63" spans="1:45" ht="12">
      <c r="A63" t="s">
        <v>85</v>
      </c>
      <c r="B63" s="4"/>
      <c r="C63" s="4"/>
      <c r="D63" s="4"/>
      <c r="E63" s="4"/>
      <c r="F63" s="4"/>
      <c r="G63" s="8"/>
      <c r="H63" s="4"/>
      <c r="I63" s="4"/>
      <c r="J63" s="4"/>
      <c r="K63" s="4"/>
      <c r="L63" s="4"/>
      <c r="M63" s="4"/>
      <c r="N63" s="4"/>
      <c r="O63" s="4"/>
      <c r="P63" s="4"/>
      <c r="Q63" s="4">
        <v>0</v>
      </c>
      <c r="R63" s="4"/>
      <c r="S63" s="4">
        <v>0</v>
      </c>
      <c r="T63" s="8">
        <v>0</v>
      </c>
      <c r="U63" s="4"/>
      <c r="V63" s="4"/>
      <c r="W63" s="4"/>
      <c r="X63" s="4"/>
      <c r="Z63" s="4"/>
      <c r="AA63" s="4"/>
      <c r="AB63" s="4"/>
      <c r="AC63" s="4"/>
      <c r="AD63" s="4"/>
      <c r="AF63" s="8">
        <v>2</v>
      </c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>
        <v>2</v>
      </c>
      <c r="AS63" s="8">
        <v>2</v>
      </c>
    </row>
    <row r="64" spans="1:45" ht="12">
      <c r="A64" t="s">
        <v>86</v>
      </c>
      <c r="B64" s="4"/>
      <c r="C64" s="4"/>
      <c r="D64" s="4"/>
      <c r="E64" s="4"/>
      <c r="F64" s="4"/>
      <c r="G64" s="8"/>
      <c r="H64" s="4"/>
      <c r="I64" s="4"/>
      <c r="J64" s="4"/>
      <c r="K64" s="4"/>
      <c r="L64" s="4"/>
      <c r="M64" s="4"/>
      <c r="N64" s="4"/>
      <c r="O64" s="4"/>
      <c r="P64" s="4"/>
      <c r="Q64" s="4">
        <v>1</v>
      </c>
      <c r="R64" s="4"/>
      <c r="S64" s="4">
        <v>2</v>
      </c>
      <c r="T64" s="8">
        <v>2</v>
      </c>
      <c r="U64" s="4"/>
      <c r="V64" s="4"/>
      <c r="W64" s="4"/>
      <c r="X64" s="4"/>
      <c r="Z64" s="4"/>
      <c r="AA64" s="4"/>
      <c r="AB64" s="4"/>
      <c r="AC64" s="4"/>
      <c r="AD64" s="4"/>
      <c r="AF64" s="8">
        <v>0</v>
      </c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>
        <v>0</v>
      </c>
      <c r="AS64" s="8">
        <v>0</v>
      </c>
    </row>
    <row r="65" spans="1:45" ht="12">
      <c r="A65" t="s">
        <v>87</v>
      </c>
      <c r="B65" s="4"/>
      <c r="C65" s="4"/>
      <c r="D65" s="4"/>
      <c r="E65" s="4"/>
      <c r="F65" s="4"/>
      <c r="G65" s="8"/>
      <c r="H65" s="4"/>
      <c r="I65" s="4"/>
      <c r="J65" s="4"/>
      <c r="K65" s="4"/>
      <c r="L65" s="4"/>
      <c r="M65" s="4"/>
      <c r="N65" s="4"/>
      <c r="O65" s="4"/>
      <c r="P65" s="4"/>
      <c r="Q65" s="4">
        <v>0</v>
      </c>
      <c r="R65" s="4"/>
      <c r="S65" s="4">
        <v>0</v>
      </c>
      <c r="T65" s="8">
        <v>0</v>
      </c>
      <c r="U65" s="4"/>
      <c r="V65" s="4"/>
      <c r="W65" s="4"/>
      <c r="X65" s="4"/>
      <c r="Z65" s="4"/>
      <c r="AA65" s="4"/>
      <c r="AB65" s="4"/>
      <c r="AC65" s="4"/>
      <c r="AD65" s="4"/>
      <c r="AF65" s="8">
        <v>0</v>
      </c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>
        <v>0</v>
      </c>
      <c r="AS65" s="8">
        <v>0</v>
      </c>
    </row>
    <row r="66" spans="1:45" ht="12">
      <c r="A66" t="s">
        <v>88</v>
      </c>
      <c r="B66" s="4"/>
      <c r="C66" s="4"/>
      <c r="D66" s="4"/>
      <c r="E66" s="4"/>
      <c r="F66" s="4"/>
      <c r="G66" s="8"/>
      <c r="H66" s="4"/>
      <c r="I66" s="4"/>
      <c r="J66" s="4"/>
      <c r="K66" s="4"/>
      <c r="L66" s="4"/>
      <c r="M66" s="4"/>
      <c r="N66" s="4"/>
      <c r="O66" s="4"/>
      <c r="P66" s="4"/>
      <c r="Q66" s="4">
        <v>1</v>
      </c>
      <c r="R66" s="4"/>
      <c r="S66" s="4">
        <v>1</v>
      </c>
      <c r="T66" s="8">
        <v>1</v>
      </c>
      <c r="U66" s="4"/>
      <c r="V66" s="4"/>
      <c r="W66" s="4"/>
      <c r="X66" s="4"/>
      <c r="Z66" s="4"/>
      <c r="AA66" s="4"/>
      <c r="AB66" s="4"/>
      <c r="AC66" s="4"/>
      <c r="AD66" s="4"/>
      <c r="AF66" s="8">
        <v>3</v>
      </c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>
        <v>1</v>
      </c>
      <c r="AS66" s="8">
        <v>1</v>
      </c>
    </row>
    <row r="67" spans="1:45" ht="12">
      <c r="A67" t="s">
        <v>89</v>
      </c>
      <c r="B67" s="4"/>
      <c r="C67" s="4"/>
      <c r="D67" s="4"/>
      <c r="E67" s="4"/>
      <c r="F67" s="4"/>
      <c r="G67" s="8"/>
      <c r="H67" s="4"/>
      <c r="I67" s="4"/>
      <c r="J67" s="4"/>
      <c r="K67" s="4"/>
      <c r="L67" s="4"/>
      <c r="M67" s="4"/>
      <c r="N67" s="4"/>
      <c r="O67" s="4"/>
      <c r="P67" s="4"/>
      <c r="Q67" s="4">
        <v>0</v>
      </c>
      <c r="R67" s="4"/>
      <c r="S67" s="4">
        <v>0</v>
      </c>
      <c r="T67" s="8">
        <v>0</v>
      </c>
      <c r="U67" s="4"/>
      <c r="V67" s="4"/>
      <c r="W67" s="4"/>
      <c r="X67" s="4"/>
      <c r="Z67" s="4"/>
      <c r="AA67" s="4"/>
      <c r="AB67" s="4"/>
      <c r="AC67" s="4"/>
      <c r="AD67" s="4"/>
      <c r="AF67" s="8">
        <v>0</v>
      </c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>
        <v>0</v>
      </c>
      <c r="AS67" s="8">
        <v>0</v>
      </c>
    </row>
    <row r="68" spans="1:45" ht="12">
      <c r="A68" t="s">
        <v>90</v>
      </c>
      <c r="B68" s="4"/>
      <c r="C68" s="4"/>
      <c r="D68" s="4"/>
      <c r="E68" s="4"/>
      <c r="F68" s="4"/>
      <c r="G68" s="8"/>
      <c r="H68" s="4"/>
      <c r="I68" s="4"/>
      <c r="J68" s="4"/>
      <c r="K68" s="4"/>
      <c r="L68" s="4"/>
      <c r="M68" s="4"/>
      <c r="N68" s="4"/>
      <c r="O68" s="4"/>
      <c r="P68" s="4"/>
      <c r="Q68" s="4">
        <v>2</v>
      </c>
      <c r="R68" s="4"/>
      <c r="S68" s="4">
        <v>1</v>
      </c>
      <c r="T68" s="8">
        <v>1</v>
      </c>
      <c r="U68" s="4"/>
      <c r="V68" s="4"/>
      <c r="W68" s="4"/>
      <c r="X68" s="4"/>
      <c r="Z68" s="4"/>
      <c r="AA68" s="4"/>
      <c r="AB68" s="4"/>
      <c r="AC68" s="4"/>
      <c r="AD68" s="4"/>
      <c r="AF68" s="8">
        <v>4</v>
      </c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>
        <v>2</v>
      </c>
      <c r="AS68" s="8">
        <v>2</v>
      </c>
    </row>
    <row r="69" spans="1:45" ht="12">
      <c r="A69" t="s">
        <v>91</v>
      </c>
      <c r="B69" s="4"/>
      <c r="C69" s="4"/>
      <c r="D69" s="4"/>
      <c r="E69" s="4"/>
      <c r="F69" s="4"/>
      <c r="G69" s="8"/>
      <c r="H69" s="4"/>
      <c r="I69" s="4"/>
      <c r="J69" s="4"/>
      <c r="K69" s="4"/>
      <c r="L69" s="4"/>
      <c r="M69" s="4"/>
      <c r="N69" s="4"/>
      <c r="O69" s="4"/>
      <c r="P69" s="4"/>
      <c r="Q69" s="4">
        <v>0</v>
      </c>
      <c r="R69" s="4"/>
      <c r="S69" s="4">
        <v>3</v>
      </c>
      <c r="T69" s="8">
        <v>3</v>
      </c>
      <c r="U69" s="4"/>
      <c r="V69" s="4"/>
      <c r="W69" s="4"/>
      <c r="X69" s="4"/>
      <c r="Z69" s="4"/>
      <c r="AA69" s="4"/>
      <c r="AB69" s="4"/>
      <c r="AC69" s="4"/>
      <c r="AD69" s="4"/>
      <c r="AF69" s="8">
        <v>3</v>
      </c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>
        <v>5</v>
      </c>
      <c r="AS69" s="8">
        <v>5</v>
      </c>
    </row>
    <row r="70" spans="1:45" ht="12">
      <c r="A70" t="s">
        <v>92</v>
      </c>
      <c r="B70" s="4"/>
      <c r="C70" s="4"/>
      <c r="D70" s="4"/>
      <c r="E70" s="4"/>
      <c r="F70" s="4"/>
      <c r="G70" s="8"/>
      <c r="H70" s="4"/>
      <c r="I70" s="4"/>
      <c r="J70" s="4"/>
      <c r="K70" s="4"/>
      <c r="L70" s="4"/>
      <c r="M70" s="4"/>
      <c r="N70" s="4"/>
      <c r="O70" s="4"/>
      <c r="P70" s="4"/>
      <c r="Q70" s="4">
        <v>8</v>
      </c>
      <c r="R70" s="4"/>
      <c r="S70" s="4">
        <v>8</v>
      </c>
      <c r="T70" s="8">
        <v>8</v>
      </c>
      <c r="U70" s="4"/>
      <c r="V70" s="4"/>
      <c r="W70" s="4"/>
      <c r="X70" s="4"/>
      <c r="Z70" s="4"/>
      <c r="AA70" s="4"/>
      <c r="AB70" s="4"/>
      <c r="AC70" s="4"/>
      <c r="AD70" s="4"/>
      <c r="AF70" s="8">
        <v>13</v>
      </c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>
        <v>14</v>
      </c>
      <c r="AS70" s="8">
        <v>14</v>
      </c>
    </row>
    <row r="71" spans="2:45" ht="12">
      <c r="B71" s="4"/>
      <c r="C71" s="4"/>
      <c r="D71" s="4"/>
      <c r="E71" s="4"/>
      <c r="F71" s="4"/>
      <c r="G71" s="8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8"/>
      <c r="U71" s="4"/>
      <c r="V71" s="4"/>
      <c r="W71" s="4"/>
      <c r="X71" s="4"/>
      <c r="Z71" s="4"/>
      <c r="AA71" s="4"/>
      <c r="AB71" s="4"/>
      <c r="AC71" s="4"/>
      <c r="AD71" s="4"/>
      <c r="AF71" s="8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8"/>
    </row>
    <row r="72" spans="1:45" ht="12.75">
      <c r="A72" s="1" t="s">
        <v>23</v>
      </c>
      <c r="B72" s="4">
        <v>177</v>
      </c>
      <c r="C72" s="4">
        <v>175</v>
      </c>
      <c r="D72" s="4">
        <v>182</v>
      </c>
      <c r="E72" s="4">
        <v>172</v>
      </c>
      <c r="F72" s="4">
        <v>223</v>
      </c>
      <c r="G72" s="8">
        <v>223</v>
      </c>
      <c r="H72" s="4"/>
      <c r="I72" s="4"/>
      <c r="J72" s="4"/>
      <c r="K72" s="4"/>
      <c r="L72" s="4"/>
      <c r="M72" s="4"/>
      <c r="N72" s="4"/>
      <c r="O72" s="4"/>
      <c r="P72" s="4"/>
      <c r="Q72" s="4">
        <v>281</v>
      </c>
      <c r="R72" s="4"/>
      <c r="S72" s="4">
        <v>289</v>
      </c>
      <c r="T72" s="8">
        <v>289</v>
      </c>
      <c r="U72" s="4"/>
      <c r="V72" s="4"/>
      <c r="W72" s="4"/>
      <c r="X72" s="4"/>
      <c r="Z72" s="4"/>
      <c r="AA72" s="4"/>
      <c r="AB72" s="4"/>
      <c r="AC72" s="4"/>
      <c r="AD72" s="4"/>
      <c r="AF72" s="8">
        <v>345</v>
      </c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>
        <v>249</v>
      </c>
      <c r="AS72" s="8">
        <v>249</v>
      </c>
    </row>
    <row r="73" spans="1:45" ht="12">
      <c r="A73" t="s">
        <v>93</v>
      </c>
      <c r="B73" s="4"/>
      <c r="C73" s="4"/>
      <c r="D73" s="4"/>
      <c r="E73" s="4"/>
      <c r="F73" s="4"/>
      <c r="G73" s="8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8"/>
      <c r="U73" s="4"/>
      <c r="V73" s="4"/>
      <c r="W73" s="4"/>
      <c r="X73" s="4"/>
      <c r="Z73" s="4"/>
      <c r="AA73" s="4"/>
      <c r="AB73" s="4"/>
      <c r="AC73" s="4"/>
      <c r="AD73" s="4"/>
      <c r="AF73" s="8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8"/>
    </row>
    <row r="74" spans="1:45" ht="12">
      <c r="A74" t="s">
        <v>94</v>
      </c>
      <c r="B74" s="4"/>
      <c r="C74" s="4"/>
      <c r="D74" s="4"/>
      <c r="E74" s="4"/>
      <c r="F74" s="4"/>
      <c r="G74" s="8"/>
      <c r="H74" s="4"/>
      <c r="I74" s="4"/>
      <c r="J74" s="4"/>
      <c r="K74" s="4"/>
      <c r="L74" s="4"/>
      <c r="M74" s="4"/>
      <c r="N74" s="4"/>
      <c r="O74" s="4"/>
      <c r="P74" s="4"/>
      <c r="Q74" s="4">
        <v>5</v>
      </c>
      <c r="R74" s="4"/>
      <c r="S74" s="4">
        <v>8</v>
      </c>
      <c r="T74" s="8">
        <v>8</v>
      </c>
      <c r="U74" s="4"/>
      <c r="V74" s="4"/>
      <c r="W74" s="4"/>
      <c r="X74" s="4"/>
      <c r="Z74" s="4"/>
      <c r="AA74" s="4"/>
      <c r="AB74" s="4"/>
      <c r="AC74" s="4"/>
      <c r="AD74" s="4"/>
      <c r="AF74" s="8">
        <v>6</v>
      </c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>
        <v>2</v>
      </c>
      <c r="AS74" s="8">
        <v>2</v>
      </c>
    </row>
    <row r="75" spans="1:45" ht="12">
      <c r="A75" t="s">
        <v>95</v>
      </c>
      <c r="B75" s="4"/>
      <c r="C75" s="4"/>
      <c r="D75" s="4"/>
      <c r="E75" s="4"/>
      <c r="F75" s="4"/>
      <c r="G75" s="8"/>
      <c r="H75" s="4"/>
      <c r="I75" s="4"/>
      <c r="J75" s="4"/>
      <c r="K75" s="4"/>
      <c r="L75" s="4"/>
      <c r="M75" s="4"/>
      <c r="N75" s="4"/>
      <c r="O75" s="4"/>
      <c r="P75" s="4"/>
      <c r="Q75" s="4">
        <v>75</v>
      </c>
      <c r="R75" s="4"/>
      <c r="S75" s="4">
        <v>76</v>
      </c>
      <c r="T75" s="8">
        <v>76</v>
      </c>
      <c r="U75" s="4"/>
      <c r="V75" s="4"/>
      <c r="W75" s="4"/>
      <c r="X75" s="4"/>
      <c r="Z75" s="4"/>
      <c r="AA75" s="4"/>
      <c r="AB75" s="4"/>
      <c r="AC75" s="4"/>
      <c r="AD75" s="4"/>
      <c r="AF75" s="8">
        <v>72</v>
      </c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>
        <v>46</v>
      </c>
      <c r="AS75" s="8">
        <v>46</v>
      </c>
    </row>
    <row r="76" spans="1:45" ht="12">
      <c r="A76" t="s">
        <v>96</v>
      </c>
      <c r="B76" s="4"/>
      <c r="C76" s="4"/>
      <c r="D76" s="4"/>
      <c r="E76" s="4"/>
      <c r="F76" s="4"/>
      <c r="G76" s="8"/>
      <c r="H76" s="4"/>
      <c r="I76" s="4"/>
      <c r="J76" s="4"/>
      <c r="K76" s="4"/>
      <c r="L76" s="4"/>
      <c r="M76" s="4"/>
      <c r="N76" s="4"/>
      <c r="O76" s="4"/>
      <c r="P76" s="4"/>
      <c r="Q76" s="4">
        <v>1</v>
      </c>
      <c r="R76" s="4"/>
      <c r="S76" s="4">
        <v>2</v>
      </c>
      <c r="T76" s="8">
        <v>2</v>
      </c>
      <c r="U76" s="4"/>
      <c r="V76" s="4"/>
      <c r="W76" s="4"/>
      <c r="X76" s="4"/>
      <c r="Z76" s="4"/>
      <c r="AA76" s="4"/>
      <c r="AB76" s="4"/>
      <c r="AC76" s="4"/>
      <c r="AD76" s="4"/>
      <c r="AF76" s="8">
        <v>1</v>
      </c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>
        <v>1</v>
      </c>
      <c r="AS76" s="8">
        <v>1</v>
      </c>
    </row>
    <row r="77" spans="1:45" ht="12">
      <c r="A77" t="s">
        <v>97</v>
      </c>
      <c r="B77" s="4"/>
      <c r="C77" s="4"/>
      <c r="D77" s="4"/>
      <c r="E77" s="4"/>
      <c r="F77" s="4"/>
      <c r="G77" s="8"/>
      <c r="H77" s="4"/>
      <c r="I77" s="4"/>
      <c r="J77" s="4"/>
      <c r="K77" s="4"/>
      <c r="L77" s="4"/>
      <c r="M77" s="4"/>
      <c r="N77" s="4"/>
      <c r="O77" s="4"/>
      <c r="P77" s="4"/>
      <c r="Q77" s="4">
        <v>67</v>
      </c>
      <c r="R77" s="4"/>
      <c r="S77" s="4">
        <v>94</v>
      </c>
      <c r="T77" s="8">
        <v>94</v>
      </c>
      <c r="U77" s="4"/>
      <c r="V77" s="4"/>
      <c r="W77" s="4"/>
      <c r="X77" s="4"/>
      <c r="Z77" s="4"/>
      <c r="AA77" s="4"/>
      <c r="AB77" s="4"/>
      <c r="AC77" s="4"/>
      <c r="AD77" s="4"/>
      <c r="AF77" s="8">
        <v>176</v>
      </c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>
        <v>142</v>
      </c>
      <c r="AS77" s="8">
        <v>142</v>
      </c>
    </row>
    <row r="78" spans="1:45" ht="12">
      <c r="A78" t="s">
        <v>98</v>
      </c>
      <c r="B78" s="4"/>
      <c r="C78" s="4"/>
      <c r="D78" s="4"/>
      <c r="E78" s="4"/>
      <c r="F78" s="4"/>
      <c r="G78" s="8"/>
      <c r="H78" s="4"/>
      <c r="I78" s="4"/>
      <c r="J78" s="4"/>
      <c r="K78" s="4"/>
      <c r="L78" s="4"/>
      <c r="M78" s="4"/>
      <c r="N78" s="4"/>
      <c r="O78" s="4"/>
      <c r="P78" s="4"/>
      <c r="Q78" s="4">
        <v>6</v>
      </c>
      <c r="R78" s="4"/>
      <c r="S78" s="4">
        <v>6</v>
      </c>
      <c r="T78" s="8">
        <v>6</v>
      </c>
      <c r="U78" s="4"/>
      <c r="V78" s="4"/>
      <c r="W78" s="4"/>
      <c r="X78" s="4"/>
      <c r="Z78" s="4"/>
      <c r="AA78" s="4"/>
      <c r="AB78" s="4"/>
      <c r="AC78" s="4"/>
      <c r="AD78" s="4"/>
      <c r="AF78" s="8">
        <v>3</v>
      </c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>
        <v>2</v>
      </c>
      <c r="AS78" s="8">
        <v>2</v>
      </c>
    </row>
    <row r="79" spans="1:45" ht="12">
      <c r="A79" t="s">
        <v>99</v>
      </c>
      <c r="B79" s="4"/>
      <c r="C79" s="4"/>
      <c r="D79" s="4"/>
      <c r="E79" s="4"/>
      <c r="F79" s="4"/>
      <c r="G79" s="8"/>
      <c r="H79" s="4"/>
      <c r="I79" s="4"/>
      <c r="J79" s="4"/>
      <c r="K79" s="4"/>
      <c r="L79" s="4"/>
      <c r="M79" s="4"/>
      <c r="N79" s="4"/>
      <c r="O79" s="4"/>
      <c r="P79" s="4"/>
      <c r="Q79" s="4">
        <v>12</v>
      </c>
      <c r="R79" s="4"/>
      <c r="S79" s="4">
        <v>15</v>
      </c>
      <c r="T79" s="8">
        <v>15</v>
      </c>
      <c r="U79" s="4"/>
      <c r="V79" s="4"/>
      <c r="W79" s="4"/>
      <c r="X79" s="4"/>
      <c r="Z79" s="4"/>
      <c r="AA79" s="4"/>
      <c r="AB79" s="4"/>
      <c r="AC79" s="4"/>
      <c r="AD79" s="4"/>
      <c r="AF79" s="8">
        <v>22</v>
      </c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>
        <v>17</v>
      </c>
      <c r="AS79" s="8">
        <v>17</v>
      </c>
    </row>
    <row r="80" spans="1:45" ht="12">
      <c r="A80" t="s">
        <v>100</v>
      </c>
      <c r="B80" s="4"/>
      <c r="C80" s="4"/>
      <c r="D80" s="4"/>
      <c r="E80" s="4"/>
      <c r="F80" s="4"/>
      <c r="G80" s="8"/>
      <c r="H80" s="4"/>
      <c r="I80" s="4"/>
      <c r="J80" s="4"/>
      <c r="K80" s="4"/>
      <c r="L80" s="4"/>
      <c r="M80" s="4"/>
      <c r="N80" s="4"/>
      <c r="O80" s="4"/>
      <c r="P80" s="4"/>
      <c r="Q80" s="4">
        <v>3</v>
      </c>
      <c r="R80" s="4"/>
      <c r="S80" s="4">
        <v>2</v>
      </c>
      <c r="T80" s="8">
        <v>2</v>
      </c>
      <c r="U80" s="4"/>
      <c r="V80" s="4"/>
      <c r="W80" s="4"/>
      <c r="X80" s="4"/>
      <c r="Z80" s="4"/>
      <c r="AA80" s="4"/>
      <c r="AB80" s="4"/>
      <c r="AC80" s="4"/>
      <c r="AD80" s="4"/>
      <c r="AF80" s="8">
        <v>3</v>
      </c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>
        <v>3</v>
      </c>
      <c r="AS80" s="8">
        <v>3</v>
      </c>
    </row>
    <row r="81" spans="1:45" ht="12">
      <c r="A81" t="s">
        <v>101</v>
      </c>
      <c r="B81" s="4"/>
      <c r="C81" s="4"/>
      <c r="D81" s="4"/>
      <c r="E81" s="4"/>
      <c r="F81" s="4"/>
      <c r="G81" s="8"/>
      <c r="H81" s="4"/>
      <c r="I81" s="4"/>
      <c r="J81" s="4"/>
      <c r="K81" s="4"/>
      <c r="L81" s="4"/>
      <c r="M81" s="4"/>
      <c r="N81" s="4"/>
      <c r="O81" s="4"/>
      <c r="P81" s="4"/>
      <c r="Q81" s="4">
        <v>2</v>
      </c>
      <c r="R81" s="4"/>
      <c r="S81" s="4">
        <v>2</v>
      </c>
      <c r="T81" s="8">
        <v>2</v>
      </c>
      <c r="U81" s="4"/>
      <c r="V81" s="4"/>
      <c r="W81" s="4"/>
      <c r="X81" s="4"/>
      <c r="Z81" s="4"/>
      <c r="AA81" s="4"/>
      <c r="AB81" s="4"/>
      <c r="AC81" s="4"/>
      <c r="AD81" s="4"/>
      <c r="AF81" s="8">
        <v>2</v>
      </c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>
        <v>3</v>
      </c>
      <c r="AS81" s="8">
        <v>3</v>
      </c>
    </row>
    <row r="82" spans="1:45" ht="12">
      <c r="A82" t="s">
        <v>102</v>
      </c>
      <c r="B82" s="4"/>
      <c r="C82" s="4"/>
      <c r="D82" s="4"/>
      <c r="E82" s="4"/>
      <c r="F82" s="4"/>
      <c r="G82" s="8"/>
      <c r="H82" s="4"/>
      <c r="I82" s="4"/>
      <c r="J82" s="4"/>
      <c r="K82" s="4"/>
      <c r="L82" s="4"/>
      <c r="M82" s="4"/>
      <c r="N82" s="4"/>
      <c r="O82" s="4"/>
      <c r="P82" s="4"/>
      <c r="Q82" s="4">
        <v>3</v>
      </c>
      <c r="R82" s="4"/>
      <c r="S82" s="4">
        <v>2</v>
      </c>
      <c r="T82" s="8">
        <v>2</v>
      </c>
      <c r="U82" s="4"/>
      <c r="V82" s="4"/>
      <c r="W82" s="4"/>
      <c r="X82" s="4"/>
      <c r="Z82" s="4"/>
      <c r="AA82" s="4"/>
      <c r="AB82" s="4"/>
      <c r="AC82" s="4"/>
      <c r="AD82" s="4"/>
      <c r="AF82" s="8">
        <v>1</v>
      </c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>
        <v>1</v>
      </c>
      <c r="AS82" s="8">
        <v>1</v>
      </c>
    </row>
    <row r="83" spans="2:45" ht="12">
      <c r="B83" s="4"/>
      <c r="C83" s="4"/>
      <c r="D83" s="4"/>
      <c r="E83" s="4"/>
      <c r="F83" s="4"/>
      <c r="G83" s="8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8"/>
      <c r="U83" s="4"/>
      <c r="V83" s="4"/>
      <c r="W83" s="4"/>
      <c r="X83" s="4"/>
      <c r="Z83" s="4"/>
      <c r="AA83" s="4"/>
      <c r="AB83" s="4"/>
      <c r="AC83" s="4"/>
      <c r="AD83" s="4"/>
      <c r="AF83" s="8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8"/>
    </row>
    <row r="84" spans="1:45" ht="12.75">
      <c r="A84" s="1" t="s">
        <v>24</v>
      </c>
      <c r="B84" s="4">
        <v>514</v>
      </c>
      <c r="C84" s="4">
        <v>605</v>
      </c>
      <c r="D84" s="4">
        <v>621</v>
      </c>
      <c r="E84" s="4">
        <v>678</v>
      </c>
      <c r="F84" s="4">
        <v>619</v>
      </c>
      <c r="G84" s="8">
        <v>619</v>
      </c>
      <c r="H84" s="4"/>
      <c r="I84" s="4"/>
      <c r="J84" s="4"/>
      <c r="K84" s="4"/>
      <c r="L84" s="4"/>
      <c r="M84" s="4"/>
      <c r="N84" s="4"/>
      <c r="O84" s="4"/>
      <c r="P84" s="4"/>
      <c r="Q84" s="4">
        <v>438</v>
      </c>
      <c r="R84" s="4"/>
      <c r="S84" s="4">
        <v>423</v>
      </c>
      <c r="T84" s="8">
        <v>423</v>
      </c>
      <c r="U84" s="4"/>
      <c r="V84" s="4"/>
      <c r="W84" s="4"/>
      <c r="X84" s="4"/>
      <c r="Z84" s="4"/>
      <c r="AA84" s="4"/>
      <c r="AB84" s="4"/>
      <c r="AC84" s="4"/>
      <c r="AD84" s="4"/>
      <c r="AF84" s="8">
        <v>399</v>
      </c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>
        <v>331</v>
      </c>
      <c r="AS84" s="8">
        <v>331</v>
      </c>
    </row>
    <row r="85" spans="1:45" ht="12">
      <c r="A85" t="s">
        <v>93</v>
      </c>
      <c r="B85" s="4"/>
      <c r="C85" s="4"/>
      <c r="D85" s="4"/>
      <c r="E85" s="4"/>
      <c r="F85" s="4"/>
      <c r="G85" s="8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8"/>
      <c r="U85" s="4"/>
      <c r="V85" s="4"/>
      <c r="W85" s="4"/>
      <c r="X85" s="4"/>
      <c r="Z85" s="4"/>
      <c r="AA85" s="4"/>
      <c r="AB85" s="4"/>
      <c r="AC85" s="4"/>
      <c r="AD85" s="4"/>
      <c r="AF85" s="8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8"/>
    </row>
    <row r="86" spans="1:45" ht="12">
      <c r="A86" t="s">
        <v>103</v>
      </c>
      <c r="B86" s="4"/>
      <c r="C86" s="4"/>
      <c r="D86" s="4"/>
      <c r="E86" s="4"/>
      <c r="F86" s="4"/>
      <c r="G86" s="8"/>
      <c r="H86" s="4"/>
      <c r="I86" s="4"/>
      <c r="J86" s="4"/>
      <c r="K86" s="4"/>
      <c r="L86" s="4"/>
      <c r="M86" s="4"/>
      <c r="N86" s="4"/>
      <c r="O86" s="4"/>
      <c r="P86" s="4"/>
      <c r="Q86" s="4">
        <v>0</v>
      </c>
      <c r="R86" s="4"/>
      <c r="S86" s="4">
        <v>0</v>
      </c>
      <c r="T86" s="8">
        <v>0</v>
      </c>
      <c r="U86" s="4"/>
      <c r="V86" s="4"/>
      <c r="W86" s="4"/>
      <c r="X86" s="4"/>
      <c r="Z86" s="4"/>
      <c r="AA86" s="4"/>
      <c r="AB86" s="4"/>
      <c r="AC86" s="4"/>
      <c r="AD86" s="4"/>
      <c r="AF86" s="8">
        <v>1</v>
      </c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>
        <v>1</v>
      </c>
      <c r="AS86" s="8">
        <v>1</v>
      </c>
    </row>
    <row r="87" spans="1:45" ht="12">
      <c r="A87" t="s">
        <v>104</v>
      </c>
      <c r="B87" s="4"/>
      <c r="C87" s="4"/>
      <c r="D87" s="4"/>
      <c r="E87" s="4"/>
      <c r="F87" s="4"/>
      <c r="G87" s="8"/>
      <c r="H87" s="4"/>
      <c r="I87" s="4"/>
      <c r="J87" s="4"/>
      <c r="K87" s="4"/>
      <c r="L87" s="4"/>
      <c r="M87" s="4"/>
      <c r="N87" s="4"/>
      <c r="O87" s="4"/>
      <c r="P87" s="4"/>
      <c r="Q87" s="4">
        <v>4</v>
      </c>
      <c r="R87" s="4"/>
      <c r="S87" s="4">
        <v>4</v>
      </c>
      <c r="T87" s="8">
        <v>4</v>
      </c>
      <c r="U87" s="4"/>
      <c r="V87" s="4"/>
      <c r="W87" s="4"/>
      <c r="X87" s="4"/>
      <c r="Z87" s="4"/>
      <c r="AA87" s="4"/>
      <c r="AB87" s="4"/>
      <c r="AC87" s="4"/>
      <c r="AD87" s="4"/>
      <c r="AF87" s="8">
        <v>1</v>
      </c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>
        <v>8</v>
      </c>
      <c r="AS87" s="8">
        <v>8</v>
      </c>
    </row>
    <row r="88" spans="1:45" ht="12">
      <c r="A88" t="s">
        <v>105</v>
      </c>
      <c r="B88" s="4"/>
      <c r="C88" s="4"/>
      <c r="D88" s="4"/>
      <c r="E88" s="4"/>
      <c r="F88" s="4"/>
      <c r="G88" s="8"/>
      <c r="H88" s="4"/>
      <c r="I88" s="4"/>
      <c r="J88" s="4"/>
      <c r="K88" s="4"/>
      <c r="L88" s="4"/>
      <c r="M88" s="4"/>
      <c r="N88" s="4"/>
      <c r="O88" s="4"/>
      <c r="P88" s="4"/>
      <c r="Q88" s="4">
        <v>1</v>
      </c>
      <c r="R88" s="4"/>
      <c r="S88" s="4">
        <v>1</v>
      </c>
      <c r="T88" s="8">
        <v>1</v>
      </c>
      <c r="U88" s="4"/>
      <c r="V88" s="4"/>
      <c r="W88" s="4"/>
      <c r="X88" s="4"/>
      <c r="Z88" s="4"/>
      <c r="AA88" s="4"/>
      <c r="AB88" s="4"/>
      <c r="AC88" s="4"/>
      <c r="AD88" s="4"/>
      <c r="AF88" s="8">
        <v>1</v>
      </c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>
        <v>0</v>
      </c>
      <c r="AS88" s="8">
        <v>0</v>
      </c>
    </row>
    <row r="89" spans="1:45" ht="12">
      <c r="A89" t="s">
        <v>106</v>
      </c>
      <c r="B89" s="4"/>
      <c r="C89" s="4"/>
      <c r="D89" s="4"/>
      <c r="E89" s="4"/>
      <c r="F89" s="4"/>
      <c r="G89" s="8"/>
      <c r="H89" s="4"/>
      <c r="I89" s="4"/>
      <c r="J89" s="4"/>
      <c r="K89" s="4"/>
      <c r="L89" s="4"/>
      <c r="M89" s="4"/>
      <c r="N89" s="4"/>
      <c r="O89" s="4"/>
      <c r="P89" s="4"/>
      <c r="Q89" s="4">
        <v>20</v>
      </c>
      <c r="R89" s="4"/>
      <c r="S89" s="4">
        <v>19</v>
      </c>
      <c r="T89" s="8">
        <v>19</v>
      </c>
      <c r="U89" s="4"/>
      <c r="V89" s="4"/>
      <c r="W89" s="4"/>
      <c r="X89" s="4"/>
      <c r="Z89" s="4"/>
      <c r="AA89" s="4"/>
      <c r="AB89" s="4"/>
      <c r="AC89" s="4"/>
      <c r="AD89" s="4"/>
      <c r="AF89" s="8">
        <v>22</v>
      </c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>
        <v>14</v>
      </c>
      <c r="AS89" s="8">
        <v>14</v>
      </c>
    </row>
    <row r="90" spans="1:45" ht="12">
      <c r="A90" t="s">
        <v>107</v>
      </c>
      <c r="B90" s="4"/>
      <c r="C90" s="4"/>
      <c r="D90" s="4"/>
      <c r="E90" s="4"/>
      <c r="F90" s="4"/>
      <c r="G90" s="8"/>
      <c r="H90" s="4"/>
      <c r="I90" s="4"/>
      <c r="J90" s="4"/>
      <c r="K90" s="4"/>
      <c r="L90" s="4"/>
      <c r="M90" s="4"/>
      <c r="N90" s="4"/>
      <c r="O90" s="4"/>
      <c r="P90" s="4"/>
      <c r="Q90" s="4">
        <v>0</v>
      </c>
      <c r="R90" s="4"/>
      <c r="S90" s="4">
        <v>0</v>
      </c>
      <c r="T90" s="8">
        <v>0</v>
      </c>
      <c r="U90" s="4"/>
      <c r="V90" s="4"/>
      <c r="W90" s="4"/>
      <c r="X90" s="4"/>
      <c r="Z90" s="4"/>
      <c r="AA90" s="4"/>
      <c r="AB90" s="4"/>
      <c r="AC90" s="4"/>
      <c r="AD90" s="4"/>
      <c r="AF90" s="8">
        <v>2</v>
      </c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>
        <v>0</v>
      </c>
      <c r="AS90" s="8">
        <v>0</v>
      </c>
    </row>
    <row r="91" spans="1:45" ht="12">
      <c r="A91" t="s">
        <v>108</v>
      </c>
      <c r="B91" s="4"/>
      <c r="C91" s="4"/>
      <c r="D91" s="4"/>
      <c r="E91" s="4"/>
      <c r="F91" s="4"/>
      <c r="G91" s="8"/>
      <c r="H91" s="4"/>
      <c r="I91" s="4"/>
      <c r="J91" s="4"/>
      <c r="K91" s="4"/>
      <c r="L91" s="4"/>
      <c r="M91" s="4"/>
      <c r="N91" s="4"/>
      <c r="O91" s="4"/>
      <c r="P91" s="4"/>
      <c r="Q91" s="4">
        <v>22</v>
      </c>
      <c r="R91" s="4"/>
      <c r="S91" s="4">
        <v>27</v>
      </c>
      <c r="T91" s="8">
        <v>27</v>
      </c>
      <c r="U91" s="4"/>
      <c r="V91" s="4"/>
      <c r="W91" s="4"/>
      <c r="X91" s="4"/>
      <c r="Z91" s="4"/>
      <c r="AA91" s="4"/>
      <c r="AB91" s="4"/>
      <c r="AC91" s="4"/>
      <c r="AD91" s="4"/>
      <c r="AF91" s="8">
        <v>52</v>
      </c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>
        <v>43</v>
      </c>
      <c r="AS91" s="8">
        <v>43</v>
      </c>
    </row>
    <row r="92" spans="1:45" ht="12">
      <c r="A92" t="s">
        <v>99</v>
      </c>
      <c r="B92" s="4"/>
      <c r="C92" s="4"/>
      <c r="D92" s="4"/>
      <c r="E92" s="4"/>
      <c r="F92" s="4"/>
      <c r="G92" s="8"/>
      <c r="H92" s="4"/>
      <c r="I92" s="4"/>
      <c r="J92" s="4"/>
      <c r="K92" s="4"/>
      <c r="L92" s="4"/>
      <c r="M92" s="4"/>
      <c r="N92" s="4"/>
      <c r="O92" s="4"/>
      <c r="P92" s="4"/>
      <c r="Q92" s="4">
        <v>37</v>
      </c>
      <c r="R92" s="4"/>
      <c r="S92" s="4">
        <v>42</v>
      </c>
      <c r="T92" s="8">
        <v>42</v>
      </c>
      <c r="U92" s="4"/>
      <c r="V92" s="4"/>
      <c r="W92" s="4"/>
      <c r="X92" s="4"/>
      <c r="Z92" s="4"/>
      <c r="AA92" s="4"/>
      <c r="AB92" s="4"/>
      <c r="AC92" s="4"/>
      <c r="AD92" s="4"/>
      <c r="AF92" s="8">
        <v>38</v>
      </c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>
        <v>43</v>
      </c>
      <c r="AS92" s="8">
        <v>43</v>
      </c>
    </row>
    <row r="93" spans="1:45" ht="12">
      <c r="A93" t="s">
        <v>109</v>
      </c>
      <c r="B93" s="4"/>
      <c r="C93" s="4"/>
      <c r="D93" s="4"/>
      <c r="E93" s="4"/>
      <c r="F93" s="4"/>
      <c r="G93" s="8"/>
      <c r="H93" s="4"/>
      <c r="I93" s="4"/>
      <c r="J93" s="4"/>
      <c r="K93" s="4"/>
      <c r="L93" s="4"/>
      <c r="M93" s="4"/>
      <c r="N93" s="4"/>
      <c r="O93" s="4"/>
      <c r="P93" s="4"/>
      <c r="Q93" s="4">
        <v>37</v>
      </c>
      <c r="R93" s="4"/>
      <c r="S93" s="4">
        <v>48</v>
      </c>
      <c r="T93" s="8">
        <v>48</v>
      </c>
      <c r="U93" s="4"/>
      <c r="V93" s="4"/>
      <c r="W93" s="4"/>
      <c r="X93" s="4"/>
      <c r="Z93" s="4"/>
      <c r="AA93" s="4"/>
      <c r="AB93" s="4"/>
      <c r="AC93" s="4"/>
      <c r="AD93" s="4"/>
      <c r="AF93" s="8">
        <v>67</v>
      </c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>
        <v>45</v>
      </c>
      <c r="AS93" s="8">
        <v>45</v>
      </c>
    </row>
    <row r="94" spans="1:45" ht="12">
      <c r="A94" t="s">
        <v>110</v>
      </c>
      <c r="B94" s="4"/>
      <c r="C94" s="4"/>
      <c r="D94" s="4"/>
      <c r="E94" s="4"/>
      <c r="F94" s="4"/>
      <c r="G94" s="8"/>
      <c r="H94" s="4"/>
      <c r="I94" s="4"/>
      <c r="J94" s="4"/>
      <c r="K94" s="4"/>
      <c r="L94" s="4"/>
      <c r="M94" s="4"/>
      <c r="N94" s="4"/>
      <c r="O94" s="4"/>
      <c r="P94" s="4"/>
      <c r="Q94" s="4">
        <v>47</v>
      </c>
      <c r="R94" s="4"/>
      <c r="S94" s="4">
        <v>46</v>
      </c>
      <c r="T94" s="8">
        <v>46</v>
      </c>
      <c r="U94" s="4"/>
      <c r="V94" s="4"/>
      <c r="W94" s="4"/>
      <c r="X94" s="4"/>
      <c r="Z94" s="4"/>
      <c r="AA94" s="4"/>
      <c r="AB94" s="4"/>
      <c r="AC94" s="4"/>
      <c r="AD94" s="4"/>
      <c r="AF94" s="8">
        <v>38</v>
      </c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>
        <v>30</v>
      </c>
      <c r="AS94" s="8">
        <v>30</v>
      </c>
    </row>
    <row r="95" spans="2:45" ht="12">
      <c r="B95" s="4"/>
      <c r="C95" s="4"/>
      <c r="D95" s="4"/>
      <c r="E95" s="4"/>
      <c r="F95" s="4"/>
      <c r="G95" s="8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8"/>
      <c r="U95" s="4"/>
      <c r="V95" s="4"/>
      <c r="W95" s="4"/>
      <c r="X95" s="4"/>
      <c r="Z95" s="4"/>
      <c r="AA95" s="4"/>
      <c r="AB95" s="4"/>
      <c r="AC95" s="4"/>
      <c r="AD95" s="4"/>
      <c r="AF95" s="8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8"/>
    </row>
    <row r="96" spans="1:45" ht="12.75">
      <c r="A96" s="1" t="s">
        <v>25</v>
      </c>
      <c r="B96" s="4">
        <v>17</v>
      </c>
      <c r="C96" s="4">
        <v>19</v>
      </c>
      <c r="D96" s="4">
        <v>21</v>
      </c>
      <c r="E96" s="4">
        <v>31</v>
      </c>
      <c r="F96" s="4">
        <v>25</v>
      </c>
      <c r="G96" s="8">
        <v>25</v>
      </c>
      <c r="H96" s="4"/>
      <c r="I96" s="4"/>
      <c r="J96" s="4"/>
      <c r="K96" s="4"/>
      <c r="L96" s="4"/>
      <c r="M96" s="4"/>
      <c r="N96" s="4"/>
      <c r="O96" s="4"/>
      <c r="P96" s="4"/>
      <c r="Q96" s="4">
        <v>46</v>
      </c>
      <c r="R96" s="4"/>
      <c r="S96" s="4">
        <v>52</v>
      </c>
      <c r="T96" s="8">
        <v>52</v>
      </c>
      <c r="U96" s="4"/>
      <c r="V96" s="4"/>
      <c r="W96" s="4"/>
      <c r="X96" s="4"/>
      <c r="Z96" s="4"/>
      <c r="AA96" s="4"/>
      <c r="AB96" s="4"/>
      <c r="AC96" s="4"/>
      <c r="AD96" s="4"/>
      <c r="AF96" s="8">
        <v>100</v>
      </c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>
        <v>58</v>
      </c>
      <c r="AS96" s="8">
        <v>58</v>
      </c>
    </row>
    <row r="97" spans="1:45" ht="12">
      <c r="A97" t="s">
        <v>93</v>
      </c>
      <c r="B97" s="4"/>
      <c r="C97" s="4"/>
      <c r="D97" s="4"/>
      <c r="E97" s="4"/>
      <c r="F97" s="4"/>
      <c r="G97" s="8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8"/>
      <c r="U97" s="4"/>
      <c r="V97" s="4"/>
      <c r="W97" s="4"/>
      <c r="X97" s="4"/>
      <c r="Z97" s="4"/>
      <c r="AA97" s="4"/>
      <c r="AB97" s="4"/>
      <c r="AC97" s="4"/>
      <c r="AD97" s="4"/>
      <c r="AF97" s="8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8"/>
    </row>
    <row r="98" spans="1:45" ht="12">
      <c r="A98" s="2" t="s">
        <v>111</v>
      </c>
      <c r="B98" s="4"/>
      <c r="C98" s="4"/>
      <c r="D98" s="4"/>
      <c r="E98" s="4"/>
      <c r="F98" s="4"/>
      <c r="G98" s="8"/>
      <c r="H98" s="4"/>
      <c r="I98" s="4"/>
      <c r="J98" s="4"/>
      <c r="K98" s="4"/>
      <c r="L98" s="4"/>
      <c r="M98" s="4"/>
      <c r="N98" s="4"/>
      <c r="O98" s="4"/>
      <c r="P98" s="4"/>
      <c r="Q98" s="4">
        <v>7</v>
      </c>
      <c r="R98" s="4"/>
      <c r="S98" s="4">
        <v>9</v>
      </c>
      <c r="T98" s="8">
        <v>9</v>
      </c>
      <c r="U98" s="4"/>
      <c r="V98" s="4"/>
      <c r="W98" s="4"/>
      <c r="X98" s="4"/>
      <c r="Z98" s="4"/>
      <c r="AA98" s="4"/>
      <c r="AB98" s="4"/>
      <c r="AC98" s="4"/>
      <c r="AD98" s="4"/>
      <c r="AF98" s="8">
        <v>6</v>
      </c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>
        <v>2</v>
      </c>
      <c r="AS98" s="8">
        <v>2</v>
      </c>
    </row>
    <row r="99" spans="1:45" ht="12">
      <c r="A99" s="2" t="s">
        <v>112</v>
      </c>
      <c r="B99" s="4"/>
      <c r="C99" s="4"/>
      <c r="D99" s="4"/>
      <c r="E99" s="4"/>
      <c r="F99" s="4"/>
      <c r="G99" s="8"/>
      <c r="H99" s="4"/>
      <c r="I99" s="4"/>
      <c r="J99" s="4"/>
      <c r="K99" s="4"/>
      <c r="L99" s="4"/>
      <c r="M99" s="4"/>
      <c r="N99" s="4"/>
      <c r="O99" s="4"/>
      <c r="P99" s="4"/>
      <c r="Q99" s="4">
        <v>5</v>
      </c>
      <c r="R99" s="4"/>
      <c r="S99" s="4">
        <v>8</v>
      </c>
      <c r="T99" s="8">
        <v>8</v>
      </c>
      <c r="U99" s="4"/>
      <c r="V99" s="4"/>
      <c r="W99" s="4"/>
      <c r="X99" s="4"/>
      <c r="Z99" s="4"/>
      <c r="AA99" s="4"/>
      <c r="AB99" s="4"/>
      <c r="AC99" s="4"/>
      <c r="AD99" s="4"/>
      <c r="AF99" s="8">
        <v>12</v>
      </c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>
        <v>5</v>
      </c>
      <c r="AS99" s="8">
        <v>5</v>
      </c>
    </row>
    <row r="100" spans="1:45" ht="12">
      <c r="A100" s="2" t="s">
        <v>113</v>
      </c>
      <c r="B100" s="4"/>
      <c r="C100" s="4"/>
      <c r="D100" s="4"/>
      <c r="E100" s="4"/>
      <c r="F100" s="4"/>
      <c r="G100" s="8"/>
      <c r="H100" s="4"/>
      <c r="I100" s="4"/>
      <c r="J100" s="4"/>
      <c r="K100" s="4"/>
      <c r="L100" s="4"/>
      <c r="M100" s="4"/>
      <c r="N100" s="4"/>
      <c r="O100" s="4"/>
      <c r="P100" s="4"/>
      <c r="Q100" s="4">
        <v>2</v>
      </c>
      <c r="R100" s="4"/>
      <c r="S100" s="4">
        <v>6</v>
      </c>
      <c r="T100" s="8">
        <v>6</v>
      </c>
      <c r="U100" s="4"/>
      <c r="V100" s="4"/>
      <c r="W100" s="4"/>
      <c r="X100" s="4"/>
      <c r="Z100" s="4"/>
      <c r="AA100" s="4"/>
      <c r="AB100" s="4"/>
      <c r="AC100" s="4"/>
      <c r="AD100" s="4"/>
      <c r="AF100" s="8">
        <v>7</v>
      </c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>
        <v>5</v>
      </c>
      <c r="AS100" s="8">
        <v>5</v>
      </c>
    </row>
    <row r="101" spans="1:45" ht="12">
      <c r="A101" s="2" t="s">
        <v>114</v>
      </c>
      <c r="B101" s="4"/>
      <c r="C101" s="4"/>
      <c r="D101" s="4"/>
      <c r="E101" s="4"/>
      <c r="F101" s="4"/>
      <c r="G101" s="8"/>
      <c r="H101" s="4"/>
      <c r="I101" s="4"/>
      <c r="J101" s="4"/>
      <c r="K101" s="4"/>
      <c r="L101" s="4"/>
      <c r="M101" s="4"/>
      <c r="N101" s="4"/>
      <c r="O101" s="4"/>
      <c r="P101" s="4"/>
      <c r="Q101" s="4">
        <v>7</v>
      </c>
      <c r="R101" s="4"/>
      <c r="S101" s="4">
        <v>8</v>
      </c>
      <c r="T101" s="8">
        <v>8</v>
      </c>
      <c r="U101" s="4"/>
      <c r="V101" s="4"/>
      <c r="W101" s="4"/>
      <c r="X101" s="4"/>
      <c r="Z101" s="4"/>
      <c r="AA101" s="4"/>
      <c r="AB101" s="4"/>
      <c r="AC101" s="4"/>
      <c r="AD101" s="4"/>
      <c r="AF101" s="8">
        <v>27</v>
      </c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>
        <v>18</v>
      </c>
      <c r="AS101" s="8">
        <v>18</v>
      </c>
    </row>
    <row r="102" spans="1:45" ht="12">
      <c r="A102" s="2" t="s">
        <v>115</v>
      </c>
      <c r="B102" s="4"/>
      <c r="C102" s="4"/>
      <c r="D102" s="4"/>
      <c r="E102" s="4"/>
      <c r="F102" s="4"/>
      <c r="G102" s="8"/>
      <c r="H102" s="4"/>
      <c r="I102" s="4"/>
      <c r="J102" s="4"/>
      <c r="K102" s="4"/>
      <c r="L102" s="4"/>
      <c r="M102" s="4"/>
      <c r="N102" s="4"/>
      <c r="O102" s="4"/>
      <c r="P102" s="4"/>
      <c r="Q102" s="4">
        <v>13</v>
      </c>
      <c r="R102" s="4"/>
      <c r="S102" s="4">
        <v>13</v>
      </c>
      <c r="T102" s="8">
        <v>13</v>
      </c>
      <c r="U102" s="4"/>
      <c r="V102" s="4"/>
      <c r="W102" s="4"/>
      <c r="X102" s="4"/>
      <c r="Z102" s="4"/>
      <c r="AA102" s="4"/>
      <c r="AB102" s="4"/>
      <c r="AC102" s="4"/>
      <c r="AD102" s="4"/>
      <c r="AF102" s="8">
        <v>33</v>
      </c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>
        <v>17</v>
      </c>
      <c r="AS102" s="8">
        <v>17</v>
      </c>
    </row>
    <row r="103" spans="1:45" ht="12">
      <c r="A103" s="2" t="s">
        <v>358</v>
      </c>
      <c r="B103" s="4"/>
      <c r="C103" s="4"/>
      <c r="D103" s="4"/>
      <c r="E103" s="4"/>
      <c r="F103" s="4"/>
      <c r="G103" s="8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>
        <v>79</v>
      </c>
      <c r="T103" s="8">
        <v>79</v>
      </c>
      <c r="U103" s="4"/>
      <c r="V103" s="4"/>
      <c r="W103" s="4"/>
      <c r="X103" s="4"/>
      <c r="Z103" s="4"/>
      <c r="AA103" s="4"/>
      <c r="AB103" s="4"/>
      <c r="AC103" s="4"/>
      <c r="AD103" s="4"/>
      <c r="AF103" s="8">
        <v>820</v>
      </c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>
        <v>931</v>
      </c>
      <c r="AS103" s="8">
        <v>931</v>
      </c>
    </row>
    <row r="104" spans="1:45" ht="12">
      <c r="A104" s="2"/>
      <c r="B104" s="4"/>
      <c r="C104" s="4"/>
      <c r="D104" s="4"/>
      <c r="E104" s="4"/>
      <c r="F104" s="4"/>
      <c r="G104" s="8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8"/>
      <c r="U104" s="4"/>
      <c r="V104" s="4"/>
      <c r="W104" s="4"/>
      <c r="X104" s="4"/>
      <c r="Z104" s="4"/>
      <c r="AA104" s="4"/>
      <c r="AB104" s="4"/>
      <c r="AC104" s="4"/>
      <c r="AD104" s="4"/>
      <c r="AF104" s="8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8"/>
    </row>
    <row r="105" spans="1:45" ht="12">
      <c r="A105" s="2"/>
      <c r="B105" s="4"/>
      <c r="C105" s="4"/>
      <c r="D105" s="4"/>
      <c r="E105" s="4"/>
      <c r="F105" s="4"/>
      <c r="G105" s="8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8"/>
      <c r="U105" s="4"/>
      <c r="V105" s="4"/>
      <c r="W105" s="4"/>
      <c r="X105" s="4"/>
      <c r="Z105" s="4"/>
      <c r="AA105" s="4"/>
      <c r="AB105" s="4"/>
      <c r="AC105" s="4"/>
      <c r="AD105" s="4"/>
      <c r="AF105" s="8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8"/>
    </row>
    <row r="106" spans="1:45" ht="12">
      <c r="A106" t="s">
        <v>136</v>
      </c>
      <c r="B106" s="4"/>
      <c r="C106" s="4"/>
      <c r="D106" s="4"/>
      <c r="E106" s="4"/>
      <c r="F106" s="4"/>
      <c r="G106" s="8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8"/>
      <c r="U106" s="4"/>
      <c r="V106" s="4"/>
      <c r="W106" s="4"/>
      <c r="X106" s="4"/>
      <c r="Z106" s="4"/>
      <c r="AA106" s="4"/>
      <c r="AB106" s="4"/>
      <c r="AC106" s="4"/>
      <c r="AD106" s="4"/>
      <c r="AF106" s="8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8"/>
    </row>
    <row r="107" spans="1:45" ht="12">
      <c r="A107" t="s">
        <v>26</v>
      </c>
      <c r="B107" s="4">
        <v>0</v>
      </c>
      <c r="C107" s="4">
        <v>0</v>
      </c>
      <c r="D107" s="4">
        <v>0</v>
      </c>
      <c r="E107" s="4">
        <v>0</v>
      </c>
      <c r="F107" s="4">
        <v>3</v>
      </c>
      <c r="G107" s="8">
        <v>3</v>
      </c>
      <c r="H107" s="4"/>
      <c r="I107" s="4"/>
      <c r="J107" s="4"/>
      <c r="K107" s="4"/>
      <c r="L107" s="4"/>
      <c r="M107" s="4"/>
      <c r="N107" s="4"/>
      <c r="O107" s="4"/>
      <c r="P107" s="4"/>
      <c r="Q107" s="4">
        <v>4</v>
      </c>
      <c r="R107" s="4"/>
      <c r="S107" s="4">
        <v>7</v>
      </c>
      <c r="T107" s="8"/>
      <c r="U107" s="4"/>
      <c r="V107" s="4"/>
      <c r="W107" s="4"/>
      <c r="X107" s="4"/>
      <c r="Z107" s="4"/>
      <c r="AA107" s="4"/>
      <c r="AB107" s="4"/>
      <c r="AC107" s="4"/>
      <c r="AD107" s="4"/>
      <c r="AF107" s="8">
        <v>6</v>
      </c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>
        <v>1</v>
      </c>
      <c r="AS107" s="8">
        <v>1</v>
      </c>
    </row>
    <row r="108" spans="1:45" ht="12">
      <c r="A108" t="s">
        <v>137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8">
        <v>0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8"/>
      <c r="U108" s="4"/>
      <c r="V108" s="4"/>
      <c r="W108" s="4"/>
      <c r="X108" s="4"/>
      <c r="Z108" s="4"/>
      <c r="AA108" s="4"/>
      <c r="AB108" s="4"/>
      <c r="AC108" s="4"/>
      <c r="AD108" s="4"/>
      <c r="AF108" s="8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8"/>
    </row>
    <row r="109" spans="1:45" ht="12">
      <c r="A109" t="s">
        <v>138</v>
      </c>
      <c r="B109" s="4">
        <v>33</v>
      </c>
      <c r="C109" s="4">
        <v>33</v>
      </c>
      <c r="D109" s="4">
        <v>33</v>
      </c>
      <c r="E109" s="4">
        <v>30</v>
      </c>
      <c r="F109" s="4">
        <v>30</v>
      </c>
      <c r="G109" s="8">
        <v>30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8"/>
      <c r="U109" s="4"/>
      <c r="V109" s="4"/>
      <c r="W109" s="4"/>
      <c r="X109" s="4"/>
      <c r="Z109" s="4"/>
      <c r="AA109" s="4"/>
      <c r="AB109" s="4"/>
      <c r="AC109" s="4"/>
      <c r="AD109" s="4"/>
      <c r="AF109" s="8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8"/>
    </row>
    <row r="110" spans="1:45" ht="12">
      <c r="A110" t="s">
        <v>139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8">
        <v>0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8"/>
      <c r="U110" s="4"/>
      <c r="V110" s="4"/>
      <c r="W110" s="4"/>
      <c r="X110" s="4"/>
      <c r="Z110" s="4"/>
      <c r="AA110" s="4"/>
      <c r="AB110" s="4"/>
      <c r="AC110" s="4"/>
      <c r="AD110" s="4"/>
      <c r="AF110" s="8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8"/>
    </row>
    <row r="111" spans="1:45" ht="12">
      <c r="A111" t="s">
        <v>140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8">
        <v>0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8"/>
      <c r="U111" s="4"/>
      <c r="V111" s="4"/>
      <c r="W111" s="4"/>
      <c r="X111" s="4"/>
      <c r="Z111" s="4"/>
      <c r="AA111" s="4"/>
      <c r="AB111" s="4"/>
      <c r="AC111" s="4"/>
      <c r="AD111" s="4"/>
      <c r="AF111" s="8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8"/>
    </row>
    <row r="112" spans="1:45" ht="12">
      <c r="A112" t="s">
        <v>141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8">
        <v>0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8"/>
      <c r="U112" s="4"/>
      <c r="V112" s="4"/>
      <c r="W112" s="4"/>
      <c r="X112" s="4"/>
      <c r="Z112" s="4"/>
      <c r="AA112" s="4"/>
      <c r="AB112" s="4"/>
      <c r="AC112" s="4"/>
      <c r="AD112" s="4"/>
      <c r="AF112" s="8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8"/>
    </row>
    <row r="113" spans="1:45" ht="12">
      <c r="A113" t="s">
        <v>142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8">
        <v>0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8"/>
      <c r="U113" s="4"/>
      <c r="V113" s="4"/>
      <c r="W113" s="4"/>
      <c r="X113" s="4"/>
      <c r="Z113" s="4"/>
      <c r="AA113" s="4"/>
      <c r="AB113" s="4"/>
      <c r="AC113" s="4"/>
      <c r="AD113" s="4"/>
      <c r="AF113" s="8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8"/>
    </row>
    <row r="114" spans="1:45" ht="12">
      <c r="A114" t="s">
        <v>143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8">
        <v>0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8"/>
      <c r="U114" s="4"/>
      <c r="V114" s="4"/>
      <c r="W114" s="4"/>
      <c r="X114" s="4"/>
      <c r="Z114" s="4"/>
      <c r="AA114" s="4"/>
      <c r="AB114" s="4"/>
      <c r="AC114" s="4"/>
      <c r="AD114" s="4"/>
      <c r="AF114" s="8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8"/>
    </row>
    <row r="115" spans="1:45" ht="12">
      <c r="A115" t="s">
        <v>27</v>
      </c>
      <c r="B115" s="4"/>
      <c r="C115" s="4"/>
      <c r="D115" s="4"/>
      <c r="E115" s="4">
        <v>0</v>
      </c>
      <c r="F115" s="4">
        <v>72</v>
      </c>
      <c r="G115" s="8">
        <v>72</v>
      </c>
      <c r="H115" s="4"/>
      <c r="I115" s="4"/>
      <c r="J115" s="4"/>
      <c r="K115" s="4"/>
      <c r="L115" s="4"/>
      <c r="M115" s="4"/>
      <c r="N115" s="4"/>
      <c r="O115" s="4"/>
      <c r="P115" s="4"/>
      <c r="Q115" s="4">
        <v>1297</v>
      </c>
      <c r="R115" s="4"/>
      <c r="S115" s="4">
        <v>1358</v>
      </c>
      <c r="T115" s="8"/>
      <c r="U115" s="4"/>
      <c r="V115" s="4"/>
      <c r="W115" s="4"/>
      <c r="X115" s="4"/>
      <c r="Z115" s="4"/>
      <c r="AA115" s="4"/>
      <c r="AB115" s="4"/>
      <c r="AC115" s="4"/>
      <c r="AD115" s="4"/>
      <c r="AF115" s="8">
        <v>1205</v>
      </c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>
        <v>956</v>
      </c>
      <c r="AS115" s="8">
        <v>956</v>
      </c>
    </row>
    <row r="116" spans="1:45" ht="12">
      <c r="A116" t="s">
        <v>144</v>
      </c>
      <c r="B116" s="4">
        <v>3</v>
      </c>
      <c r="C116" s="4">
        <v>2</v>
      </c>
      <c r="D116" s="4">
        <v>3</v>
      </c>
      <c r="E116" s="4">
        <v>53</v>
      </c>
      <c r="F116" s="4">
        <v>53</v>
      </c>
      <c r="G116" s="8">
        <v>53</v>
      </c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8"/>
      <c r="U116" s="4"/>
      <c r="V116" s="4"/>
      <c r="W116" s="4"/>
      <c r="X116" s="4"/>
      <c r="Z116" s="4"/>
      <c r="AA116" s="4"/>
      <c r="AB116" s="4"/>
      <c r="AC116" s="4"/>
      <c r="AD116" s="4"/>
      <c r="AF116" s="8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8"/>
    </row>
    <row r="117" spans="1:45" ht="12">
      <c r="A117" t="s">
        <v>145</v>
      </c>
      <c r="B117" s="4">
        <v>0</v>
      </c>
      <c r="C117" s="4">
        <v>0</v>
      </c>
      <c r="D117" s="4">
        <v>0</v>
      </c>
      <c r="E117" s="4">
        <v>2</v>
      </c>
      <c r="F117" s="4">
        <v>4</v>
      </c>
      <c r="G117" s="8">
        <v>4</v>
      </c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8"/>
      <c r="U117" s="4"/>
      <c r="V117" s="4"/>
      <c r="W117" s="4"/>
      <c r="X117" s="4"/>
      <c r="Z117" s="4"/>
      <c r="AA117" s="4"/>
      <c r="AB117" s="4"/>
      <c r="AC117" s="4"/>
      <c r="AD117" s="4"/>
      <c r="AF117" s="8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8"/>
    </row>
    <row r="118" spans="1:45" ht="12">
      <c r="A118" t="s">
        <v>146</v>
      </c>
      <c r="B118" s="4">
        <v>0</v>
      </c>
      <c r="C118" s="4">
        <v>0</v>
      </c>
      <c r="D118" s="4">
        <v>0</v>
      </c>
      <c r="E118" s="4">
        <v>0</v>
      </c>
      <c r="F118" s="4">
        <v>2</v>
      </c>
      <c r="G118" s="8">
        <v>2</v>
      </c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8"/>
      <c r="U118" s="4"/>
      <c r="V118" s="4"/>
      <c r="W118" s="4"/>
      <c r="X118" s="4"/>
      <c r="Z118" s="4"/>
      <c r="AA118" s="4"/>
      <c r="AB118" s="4"/>
      <c r="AC118" s="4"/>
      <c r="AD118" s="4"/>
      <c r="AF118" s="8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8"/>
    </row>
    <row r="119" spans="1:45" ht="12">
      <c r="A119" t="s">
        <v>170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8">
        <v>0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8"/>
      <c r="U119" s="4"/>
      <c r="V119" s="4"/>
      <c r="W119" s="4"/>
      <c r="X119" s="4"/>
      <c r="Z119" s="4"/>
      <c r="AA119" s="4"/>
      <c r="AB119" s="4"/>
      <c r="AC119" s="4"/>
      <c r="AD119" s="4"/>
      <c r="AF119" s="8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8"/>
    </row>
    <row r="120" spans="1:45" ht="12">
      <c r="A120" t="s">
        <v>28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8">
        <v>0</v>
      </c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8"/>
      <c r="U120" s="4"/>
      <c r="V120" s="4"/>
      <c r="W120" s="4"/>
      <c r="X120" s="4"/>
      <c r="Z120" s="4"/>
      <c r="AA120" s="4"/>
      <c r="AB120" s="4"/>
      <c r="AC120" s="4"/>
      <c r="AD120" s="4"/>
      <c r="AF120" s="8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8"/>
    </row>
    <row r="121" spans="1:45" ht="12">
      <c r="A121" t="s">
        <v>147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8">
        <v>0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8"/>
      <c r="U121" s="4"/>
      <c r="V121" s="4"/>
      <c r="W121" s="4"/>
      <c r="X121" s="4"/>
      <c r="Z121" s="4"/>
      <c r="AA121" s="4"/>
      <c r="AB121" s="4"/>
      <c r="AC121" s="4"/>
      <c r="AD121" s="4"/>
      <c r="AF121" s="8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8"/>
    </row>
    <row r="122" spans="1:45" ht="12">
      <c r="A122" t="s">
        <v>29</v>
      </c>
      <c r="B122" s="4"/>
      <c r="C122" s="4"/>
      <c r="D122" s="4"/>
      <c r="E122" s="4">
        <v>0</v>
      </c>
      <c r="F122" s="4">
        <v>0</v>
      </c>
      <c r="G122" s="8">
        <v>0</v>
      </c>
      <c r="H122" s="4"/>
      <c r="I122" s="4"/>
      <c r="J122" s="4"/>
      <c r="K122" s="4"/>
      <c r="L122" s="4"/>
      <c r="M122" s="4"/>
      <c r="N122" s="4"/>
      <c r="O122" s="4"/>
      <c r="P122" s="4"/>
      <c r="Q122" s="4">
        <v>11</v>
      </c>
      <c r="R122" s="4"/>
      <c r="S122" s="4">
        <v>12</v>
      </c>
      <c r="T122" s="8"/>
      <c r="U122" s="4"/>
      <c r="V122" s="4"/>
      <c r="W122" s="4"/>
      <c r="X122" s="4"/>
      <c r="Z122" s="4"/>
      <c r="AA122" s="4"/>
      <c r="AB122" s="4"/>
      <c r="AC122" s="4"/>
      <c r="AD122" s="4"/>
      <c r="AF122" s="8">
        <v>15</v>
      </c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>
        <v>10</v>
      </c>
      <c r="AS122" s="8">
        <v>10</v>
      </c>
    </row>
    <row r="123" spans="1:45" ht="12">
      <c r="A123" t="s">
        <v>148</v>
      </c>
      <c r="B123" s="4">
        <v>0</v>
      </c>
      <c r="C123" s="4">
        <v>0</v>
      </c>
      <c r="D123" s="4">
        <v>2</v>
      </c>
      <c r="E123" s="4">
        <v>2</v>
      </c>
      <c r="F123" s="4">
        <v>2</v>
      </c>
      <c r="G123" s="8">
        <v>2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8"/>
      <c r="U123" s="4"/>
      <c r="V123" s="4"/>
      <c r="W123" s="4"/>
      <c r="X123" s="4"/>
      <c r="Z123" s="4"/>
      <c r="AA123" s="4"/>
      <c r="AB123" s="4"/>
      <c r="AC123" s="4"/>
      <c r="AD123" s="4"/>
      <c r="AF123" s="8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8"/>
    </row>
    <row r="124" spans="1:45" ht="12">
      <c r="A124" t="s">
        <v>169</v>
      </c>
      <c r="B124" s="4">
        <v>19</v>
      </c>
      <c r="C124" s="4">
        <v>24</v>
      </c>
      <c r="D124" s="4">
        <v>26</v>
      </c>
      <c r="E124" s="4">
        <v>45</v>
      </c>
      <c r="F124" s="4">
        <v>73</v>
      </c>
      <c r="G124" s="8">
        <v>73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8"/>
      <c r="U124" s="4"/>
      <c r="V124" s="4"/>
      <c r="W124" s="4"/>
      <c r="X124" s="4"/>
      <c r="Z124" s="4"/>
      <c r="AA124" s="4"/>
      <c r="AB124" s="4"/>
      <c r="AC124" s="4"/>
      <c r="AD124" s="4"/>
      <c r="AF124" s="8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8"/>
    </row>
    <row r="125" spans="1:45" ht="12">
      <c r="A125" t="s">
        <v>149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8">
        <v>0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8"/>
      <c r="U125" s="4"/>
      <c r="V125" s="4"/>
      <c r="W125" s="4"/>
      <c r="X125" s="4"/>
      <c r="Z125" s="4"/>
      <c r="AA125" s="4"/>
      <c r="AB125" s="4"/>
      <c r="AC125" s="4"/>
      <c r="AD125" s="4"/>
      <c r="AF125" s="8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8"/>
    </row>
    <row r="126" spans="1:45" ht="12">
      <c r="A126" t="s">
        <v>116</v>
      </c>
      <c r="B126" s="4"/>
      <c r="C126" s="4"/>
      <c r="D126" s="4"/>
      <c r="E126" s="4"/>
      <c r="F126" s="4">
        <v>5</v>
      </c>
      <c r="G126" s="8">
        <v>5</v>
      </c>
      <c r="H126" s="4"/>
      <c r="I126" s="4"/>
      <c r="J126" s="4"/>
      <c r="K126" s="4"/>
      <c r="L126" s="4"/>
      <c r="M126" s="4"/>
      <c r="N126" s="4"/>
      <c r="O126" s="4"/>
      <c r="P126" s="4"/>
      <c r="Q126" s="4">
        <v>17</v>
      </c>
      <c r="R126" s="4"/>
      <c r="S126" s="4">
        <v>17</v>
      </c>
      <c r="T126" s="8"/>
      <c r="U126" s="4"/>
      <c r="V126" s="4"/>
      <c r="W126" s="4"/>
      <c r="X126" s="4"/>
      <c r="Z126" s="4"/>
      <c r="AA126" s="4"/>
      <c r="AB126" s="4"/>
      <c r="AC126" s="4"/>
      <c r="AD126" s="4"/>
      <c r="AF126" s="8">
        <v>24</v>
      </c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>
        <v>16</v>
      </c>
      <c r="AS126" s="8">
        <v>16</v>
      </c>
    </row>
    <row r="127" spans="1:45" ht="12">
      <c r="A127" t="s">
        <v>150</v>
      </c>
      <c r="B127" s="4">
        <v>9</v>
      </c>
      <c r="C127" s="4">
        <v>12</v>
      </c>
      <c r="D127" s="4">
        <v>12</v>
      </c>
      <c r="E127" s="4">
        <v>18</v>
      </c>
      <c r="F127" s="4">
        <v>6</v>
      </c>
      <c r="G127" s="8">
        <v>6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8"/>
      <c r="U127" s="4"/>
      <c r="V127" s="4"/>
      <c r="W127" s="4"/>
      <c r="X127" s="4"/>
      <c r="Z127" s="4"/>
      <c r="AA127" s="4"/>
      <c r="AB127" s="4"/>
      <c r="AC127" s="4"/>
      <c r="AD127" s="4"/>
      <c r="AF127" s="8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8"/>
    </row>
    <row r="128" spans="1:45" ht="12">
      <c r="A128" t="s">
        <v>151</v>
      </c>
      <c r="B128" s="4"/>
      <c r="C128" s="4"/>
      <c r="D128" s="4"/>
      <c r="E128" s="4"/>
      <c r="F128" s="4">
        <v>37</v>
      </c>
      <c r="G128" s="8">
        <v>37</v>
      </c>
      <c r="H128" s="4"/>
      <c r="I128" s="4"/>
      <c r="J128" s="4"/>
      <c r="K128" s="4"/>
      <c r="L128" s="4"/>
      <c r="M128" s="4"/>
      <c r="N128" s="4"/>
      <c r="O128" s="4"/>
      <c r="P128" s="4"/>
      <c r="Q128" s="4">
        <v>259</v>
      </c>
      <c r="R128" s="4"/>
      <c r="S128" s="4">
        <v>260</v>
      </c>
      <c r="T128" s="8"/>
      <c r="U128" s="4"/>
      <c r="V128" s="4"/>
      <c r="W128" s="4"/>
      <c r="X128" s="4"/>
      <c r="Z128" s="4"/>
      <c r="AA128" s="4"/>
      <c r="AB128" s="4"/>
      <c r="AC128" s="4"/>
      <c r="AD128" s="4"/>
      <c r="AF128" s="8">
        <v>205</v>
      </c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>
        <v>135</v>
      </c>
      <c r="AS128" s="8">
        <v>135</v>
      </c>
    </row>
    <row r="129" spans="1:45" ht="12">
      <c r="A129" t="s">
        <v>152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8">
        <v>0</v>
      </c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8"/>
      <c r="U129" s="4"/>
      <c r="V129" s="4"/>
      <c r="W129" s="4"/>
      <c r="X129" s="4"/>
      <c r="Z129" s="4"/>
      <c r="AA129" s="4"/>
      <c r="AB129" s="4"/>
      <c r="AC129" s="4"/>
      <c r="AD129" s="4"/>
      <c r="AF129" s="8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8"/>
    </row>
    <row r="130" spans="1:45" ht="12">
      <c r="A130" t="s">
        <v>153</v>
      </c>
      <c r="B130" s="4">
        <v>289</v>
      </c>
      <c r="C130" s="4">
        <v>290</v>
      </c>
      <c r="D130" s="4">
        <v>295</v>
      </c>
      <c r="E130" s="4">
        <v>338</v>
      </c>
      <c r="F130" s="4">
        <v>589</v>
      </c>
      <c r="G130" s="8">
        <v>589</v>
      </c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8"/>
      <c r="U130" s="4"/>
      <c r="V130" s="4"/>
      <c r="W130" s="4"/>
      <c r="X130" s="4"/>
      <c r="Z130" s="4"/>
      <c r="AA130" s="4"/>
      <c r="AB130" s="4"/>
      <c r="AC130" s="4"/>
      <c r="AD130" s="4"/>
      <c r="AF130" s="8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8"/>
    </row>
    <row r="131" spans="1:45" ht="12">
      <c r="A131" t="s">
        <v>154</v>
      </c>
      <c r="B131" s="4"/>
      <c r="C131" s="4"/>
      <c r="D131" s="4">
        <v>7</v>
      </c>
      <c r="E131" s="4">
        <v>7</v>
      </c>
      <c r="F131" s="4">
        <v>7</v>
      </c>
      <c r="G131" s="8">
        <v>7</v>
      </c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8"/>
      <c r="U131" s="4"/>
      <c r="V131" s="4"/>
      <c r="W131" s="4"/>
      <c r="X131" s="4"/>
      <c r="Z131" s="4"/>
      <c r="AA131" s="4"/>
      <c r="AB131" s="4"/>
      <c r="AC131" s="4"/>
      <c r="AD131" s="4"/>
      <c r="AF131" s="8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8"/>
    </row>
    <row r="132" spans="1:45" ht="12">
      <c r="A132" t="s">
        <v>155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8">
        <v>0</v>
      </c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8"/>
      <c r="U132" s="4"/>
      <c r="V132" s="4"/>
      <c r="W132" s="4"/>
      <c r="X132" s="4"/>
      <c r="Z132" s="4"/>
      <c r="AA132" s="4"/>
      <c r="AB132" s="4"/>
      <c r="AC132" s="4"/>
      <c r="AD132" s="4"/>
      <c r="AF132" s="8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8"/>
    </row>
    <row r="133" spans="1:45" ht="12">
      <c r="A133" t="s">
        <v>156</v>
      </c>
      <c r="B133" s="4"/>
      <c r="C133" s="4"/>
      <c r="D133" s="4"/>
      <c r="E133" s="4"/>
      <c r="F133" s="4">
        <v>0</v>
      </c>
      <c r="G133" s="8">
        <v>0</v>
      </c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8"/>
      <c r="U133" s="4"/>
      <c r="V133" s="4"/>
      <c r="W133" s="4"/>
      <c r="X133" s="4"/>
      <c r="Z133" s="4"/>
      <c r="AA133" s="4"/>
      <c r="AB133" s="4"/>
      <c r="AC133" s="4"/>
      <c r="AD133" s="4"/>
      <c r="AF133" s="8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8"/>
    </row>
    <row r="134" spans="1:45" ht="12">
      <c r="A134" t="s">
        <v>157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8">
        <v>0</v>
      </c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8"/>
      <c r="U134" s="4"/>
      <c r="V134" s="4"/>
      <c r="W134" s="4"/>
      <c r="X134" s="4"/>
      <c r="Z134" s="4"/>
      <c r="AA134" s="4"/>
      <c r="AB134" s="4"/>
      <c r="AC134" s="4"/>
      <c r="AD134" s="4"/>
      <c r="AF134" s="8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8"/>
    </row>
    <row r="135" spans="1:45" ht="12">
      <c r="A135" t="s">
        <v>158</v>
      </c>
      <c r="B135" s="4">
        <v>0</v>
      </c>
      <c r="C135" s="4">
        <v>0</v>
      </c>
      <c r="D135" s="4">
        <v>0</v>
      </c>
      <c r="E135" s="4">
        <v>0</v>
      </c>
      <c r="F135" s="4">
        <v>3</v>
      </c>
      <c r="G135" s="8">
        <v>3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8"/>
      <c r="U135" s="4"/>
      <c r="V135" s="4"/>
      <c r="W135" s="4"/>
      <c r="X135" s="4"/>
      <c r="Z135" s="4"/>
      <c r="AA135" s="4"/>
      <c r="AB135" s="4"/>
      <c r="AC135" s="4"/>
      <c r="AD135" s="4"/>
      <c r="AF135" s="8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8"/>
    </row>
    <row r="136" spans="1:45" ht="12">
      <c r="A136" t="s">
        <v>159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8">
        <v>0</v>
      </c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8"/>
      <c r="U136" s="4"/>
      <c r="V136" s="4"/>
      <c r="W136" s="4"/>
      <c r="X136" s="4"/>
      <c r="Z136" s="4"/>
      <c r="AA136" s="4"/>
      <c r="AB136" s="4"/>
      <c r="AC136" s="4"/>
      <c r="AD136" s="4"/>
      <c r="AF136" s="8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8"/>
    </row>
    <row r="137" spans="1:45" ht="12">
      <c r="A137" t="s">
        <v>160</v>
      </c>
      <c r="B137" s="4">
        <v>0</v>
      </c>
      <c r="C137" s="4">
        <v>0</v>
      </c>
      <c r="D137" s="4">
        <v>0</v>
      </c>
      <c r="E137" s="4">
        <v>0</v>
      </c>
      <c r="F137" s="4">
        <v>1</v>
      </c>
      <c r="G137" s="8">
        <v>1</v>
      </c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8"/>
      <c r="U137" s="4"/>
      <c r="V137" s="4"/>
      <c r="W137" s="4"/>
      <c r="X137" s="4"/>
      <c r="Z137" s="4"/>
      <c r="AA137" s="4"/>
      <c r="AB137" s="4"/>
      <c r="AC137" s="4"/>
      <c r="AD137" s="4"/>
      <c r="AF137" s="8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8"/>
    </row>
    <row r="138" spans="1:45" ht="12">
      <c r="A138" t="s">
        <v>203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8">
        <v>0</v>
      </c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8"/>
      <c r="U138" s="4"/>
      <c r="V138" s="4"/>
      <c r="W138" s="4"/>
      <c r="X138" s="4"/>
      <c r="Z138" s="4"/>
      <c r="AA138" s="4"/>
      <c r="AB138" s="4"/>
      <c r="AC138" s="4"/>
      <c r="AD138" s="4"/>
      <c r="AF138" s="8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8"/>
    </row>
    <row r="139" spans="1:45" ht="12">
      <c r="A139" t="s">
        <v>161</v>
      </c>
      <c r="B139" s="4">
        <v>7</v>
      </c>
      <c r="C139" s="4">
        <v>7</v>
      </c>
      <c r="D139" s="4">
        <v>7</v>
      </c>
      <c r="E139" s="4">
        <v>7</v>
      </c>
      <c r="F139" s="4">
        <v>8</v>
      </c>
      <c r="G139" s="8">
        <v>8</v>
      </c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8"/>
      <c r="U139" s="4"/>
      <c r="V139" s="4"/>
      <c r="W139" s="4"/>
      <c r="X139" s="4"/>
      <c r="Z139" s="4"/>
      <c r="AA139" s="4"/>
      <c r="AB139" s="4"/>
      <c r="AC139" s="4"/>
      <c r="AD139" s="4"/>
      <c r="AF139" s="8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8"/>
    </row>
    <row r="140" spans="1:45" ht="12">
      <c r="A140" t="s">
        <v>162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8">
        <v>0</v>
      </c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8"/>
      <c r="U140" s="4"/>
      <c r="V140" s="4"/>
      <c r="W140" s="4"/>
      <c r="X140" s="4"/>
      <c r="Z140" s="4"/>
      <c r="AA140" s="4"/>
      <c r="AB140" s="4"/>
      <c r="AC140" s="4"/>
      <c r="AD140" s="4"/>
      <c r="AF140" s="8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8"/>
    </row>
    <row r="141" spans="1:45" ht="12">
      <c r="A141" t="s">
        <v>163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8">
        <v>0</v>
      </c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8"/>
      <c r="U141" s="4"/>
      <c r="V141" s="4"/>
      <c r="W141" s="4"/>
      <c r="X141" s="4"/>
      <c r="Z141" s="4"/>
      <c r="AA141" s="4"/>
      <c r="AB141" s="4"/>
      <c r="AC141" s="4"/>
      <c r="AD141" s="4"/>
      <c r="AF141" s="8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8"/>
    </row>
    <row r="142" spans="1:45" ht="12">
      <c r="A142" t="s">
        <v>164</v>
      </c>
      <c r="B142" s="4"/>
      <c r="C142" s="4"/>
      <c r="D142" s="4"/>
      <c r="E142" s="4"/>
      <c r="F142" s="4">
        <v>0</v>
      </c>
      <c r="G142" s="8">
        <v>0</v>
      </c>
      <c r="H142" s="4"/>
      <c r="I142" s="4"/>
      <c r="J142" s="4"/>
      <c r="K142" s="4"/>
      <c r="L142" s="4"/>
      <c r="M142" s="4"/>
      <c r="N142" s="4"/>
      <c r="O142" s="4"/>
      <c r="P142" s="4"/>
      <c r="Q142" s="4">
        <v>0</v>
      </c>
      <c r="R142" s="4"/>
      <c r="S142" s="4">
        <v>1</v>
      </c>
      <c r="T142" s="8"/>
      <c r="U142" s="4"/>
      <c r="V142" s="4"/>
      <c r="W142" s="4"/>
      <c r="X142" s="4"/>
      <c r="Z142" s="4"/>
      <c r="AA142" s="4"/>
      <c r="AB142" s="4"/>
      <c r="AC142" s="4"/>
      <c r="AD142" s="4"/>
      <c r="AF142" s="8">
        <v>0</v>
      </c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>
        <v>0</v>
      </c>
      <c r="AS142" s="8">
        <v>0</v>
      </c>
    </row>
    <row r="143" spans="1:45" ht="12">
      <c r="A143" t="s">
        <v>165</v>
      </c>
      <c r="B143" s="4"/>
      <c r="C143" s="4"/>
      <c r="D143" s="4"/>
      <c r="E143" s="4">
        <v>1</v>
      </c>
      <c r="F143" s="4">
        <v>1</v>
      </c>
      <c r="G143" s="8">
        <v>1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8"/>
      <c r="U143" s="4"/>
      <c r="V143" s="4"/>
      <c r="W143" s="4"/>
      <c r="X143" s="4"/>
      <c r="Z143" s="4"/>
      <c r="AA143" s="4"/>
      <c r="AB143" s="4"/>
      <c r="AC143" s="4"/>
      <c r="AD143" s="4"/>
      <c r="AF143" s="8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8"/>
    </row>
    <row r="144" spans="1:45" ht="12">
      <c r="A144" t="s">
        <v>30</v>
      </c>
      <c r="B144" s="4"/>
      <c r="C144" s="4"/>
      <c r="D144" s="4"/>
      <c r="E144" s="4"/>
      <c r="F144" s="4">
        <v>1</v>
      </c>
      <c r="G144" s="8">
        <v>1</v>
      </c>
      <c r="H144" s="4"/>
      <c r="I144" s="4"/>
      <c r="J144" s="4"/>
      <c r="K144" s="4"/>
      <c r="L144" s="4"/>
      <c r="M144" s="4"/>
      <c r="N144" s="4"/>
      <c r="O144" s="4"/>
      <c r="P144" s="4"/>
      <c r="Q144" s="4">
        <v>16</v>
      </c>
      <c r="R144" s="4"/>
      <c r="S144" s="4">
        <v>16</v>
      </c>
      <c r="T144" s="8"/>
      <c r="U144" s="4"/>
      <c r="V144" s="4"/>
      <c r="W144" s="4"/>
      <c r="X144" s="4"/>
      <c r="Z144" s="4"/>
      <c r="AA144" s="4"/>
      <c r="AB144" s="4"/>
      <c r="AC144" s="4"/>
      <c r="AD144" s="4"/>
      <c r="AF144" s="8">
        <v>9</v>
      </c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8"/>
    </row>
    <row r="145" spans="1:45" ht="12">
      <c r="A145" t="s">
        <v>166</v>
      </c>
      <c r="B145" s="4"/>
      <c r="C145" s="4"/>
      <c r="D145" s="4"/>
      <c r="E145" s="4"/>
      <c r="F145" s="4">
        <v>0</v>
      </c>
      <c r="G145" s="8">
        <v>0</v>
      </c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8"/>
      <c r="U145" s="4"/>
      <c r="V145" s="4"/>
      <c r="W145" s="4"/>
      <c r="X145" s="4"/>
      <c r="Z145" s="4"/>
      <c r="AA145" s="4"/>
      <c r="AB145" s="4"/>
      <c r="AC145" s="4"/>
      <c r="AD145" s="4"/>
      <c r="AF145" s="8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8"/>
    </row>
    <row r="146" spans="1:45" ht="12">
      <c r="A146" t="s">
        <v>167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8">
        <v>0</v>
      </c>
      <c r="H146" s="4"/>
      <c r="I146" s="4"/>
      <c r="J146" s="4"/>
      <c r="K146" s="4"/>
      <c r="L146" s="4"/>
      <c r="M146" s="4"/>
      <c r="N146" s="4"/>
      <c r="O146" s="4"/>
      <c r="P146" s="4"/>
      <c r="Q146" s="4">
        <v>19</v>
      </c>
      <c r="R146" s="4"/>
      <c r="S146" s="4">
        <v>21</v>
      </c>
      <c r="T146" s="8"/>
      <c r="U146" s="4"/>
      <c r="V146" s="4"/>
      <c r="W146" s="4"/>
      <c r="X146" s="4"/>
      <c r="Z146" s="4"/>
      <c r="AA146" s="4"/>
      <c r="AB146" s="4"/>
      <c r="AC146" s="4"/>
      <c r="AD146" s="4"/>
      <c r="AF146" s="8">
        <v>32</v>
      </c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>
        <v>15</v>
      </c>
      <c r="AS146" s="8">
        <v>15</v>
      </c>
    </row>
    <row r="147" spans="1:45" ht="12">
      <c r="A147" t="s">
        <v>168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8">
        <v>0</v>
      </c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8"/>
      <c r="U147" s="4"/>
      <c r="V147" s="4"/>
      <c r="W147" s="4"/>
      <c r="X147" s="4"/>
      <c r="Z147" s="4"/>
      <c r="AA147" s="4"/>
      <c r="AB147" s="4"/>
      <c r="AC147" s="4"/>
      <c r="AD147" s="4"/>
      <c r="AE147" s="4"/>
      <c r="AF147" s="8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8"/>
    </row>
    <row r="148" spans="2:45" ht="12">
      <c r="B148" s="4"/>
      <c r="C148" s="4"/>
      <c r="D148" s="4"/>
      <c r="E148" s="4"/>
      <c r="F148" s="4"/>
      <c r="G148" s="8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8"/>
      <c r="U148" s="4"/>
      <c r="V148" s="4"/>
      <c r="W148" s="4"/>
      <c r="X148" s="4"/>
      <c r="Z148" s="4"/>
      <c r="AA148" s="4"/>
      <c r="AB148" s="4"/>
      <c r="AC148" s="4"/>
      <c r="AD148" s="4"/>
      <c r="AE148" s="4"/>
      <c r="AF148" s="8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8"/>
    </row>
    <row r="149" spans="2:45" ht="12">
      <c r="B149" s="4"/>
      <c r="C149" s="4"/>
      <c r="D149" s="4"/>
      <c r="E149" s="4"/>
      <c r="F149" s="4"/>
      <c r="G149" s="8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8"/>
      <c r="U149" s="4"/>
      <c r="V149" s="4"/>
      <c r="W149" s="4"/>
      <c r="X149" s="4"/>
      <c r="Z149" s="4"/>
      <c r="AA149" s="4"/>
      <c r="AB149" s="4"/>
      <c r="AC149" s="4"/>
      <c r="AD149" s="4"/>
      <c r="AE149" s="4"/>
      <c r="AF149" s="8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8"/>
    </row>
    <row r="150" spans="1:45" ht="12.75">
      <c r="A150" s="1" t="s">
        <v>610</v>
      </c>
      <c r="B150" s="4"/>
      <c r="C150" s="4"/>
      <c r="D150" s="4"/>
      <c r="E150" s="4"/>
      <c r="F150" s="4"/>
      <c r="G150" s="8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8"/>
      <c r="U150" s="4"/>
      <c r="V150" s="4"/>
      <c r="W150" s="4"/>
      <c r="X150" s="4"/>
      <c r="Z150" s="4"/>
      <c r="AA150" s="4"/>
      <c r="AB150" s="4"/>
      <c r="AC150" s="4"/>
      <c r="AD150" s="4"/>
      <c r="AE150" s="4"/>
      <c r="AF150" s="8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8"/>
    </row>
    <row r="151" spans="1:45" ht="12">
      <c r="A151" t="s">
        <v>32</v>
      </c>
      <c r="B151" s="4">
        <v>912</v>
      </c>
      <c r="C151" s="4">
        <v>990</v>
      </c>
      <c r="D151" s="4">
        <v>45</v>
      </c>
      <c r="E151" s="4">
        <v>58</v>
      </c>
      <c r="F151" s="4">
        <v>66</v>
      </c>
      <c r="G151" s="9">
        <f>B151+(C151-B151)+(SUM(D151:F151)/3)*4</f>
        <v>1215.3333333333333</v>
      </c>
      <c r="H151" s="4">
        <v>79</v>
      </c>
      <c r="I151" s="4">
        <v>202</v>
      </c>
      <c r="J151" s="4">
        <v>37</v>
      </c>
      <c r="K151" s="4">
        <v>55</v>
      </c>
      <c r="L151" s="4">
        <v>17</v>
      </c>
      <c r="M151" s="4">
        <v>37</v>
      </c>
      <c r="N151" s="4">
        <v>11</v>
      </c>
      <c r="O151" s="4">
        <v>3</v>
      </c>
      <c r="P151" s="4">
        <v>49</v>
      </c>
      <c r="Q151" s="4">
        <v>52</v>
      </c>
      <c r="R151" s="4"/>
      <c r="S151" s="4">
        <v>11</v>
      </c>
      <c r="T151" s="9">
        <f>12*SUM(H151:S151)/11</f>
        <v>603.2727272727273</v>
      </c>
      <c r="U151" s="4">
        <v>69</v>
      </c>
      <c r="V151" s="4">
        <v>55</v>
      </c>
      <c r="W151" s="4">
        <v>21</v>
      </c>
      <c r="X151" s="4">
        <v>31</v>
      </c>
      <c r="Z151" s="4">
        <v>40</v>
      </c>
      <c r="AA151" s="4">
        <v>11</v>
      </c>
      <c r="AB151" s="4">
        <v>29</v>
      </c>
      <c r="AC151" s="4">
        <v>18</v>
      </c>
      <c r="AD151" s="4"/>
      <c r="AE151" s="4">
        <v>24</v>
      </c>
      <c r="AF151" s="9">
        <f>12*SUM(U151:AE151)/9</f>
        <v>397.3333333333333</v>
      </c>
      <c r="AG151" s="4">
        <v>33</v>
      </c>
      <c r="AH151" s="4">
        <v>27</v>
      </c>
      <c r="AI151" s="4">
        <v>33</v>
      </c>
      <c r="AJ151" s="4">
        <v>13</v>
      </c>
      <c r="AK151" s="4">
        <v>25</v>
      </c>
      <c r="AL151" s="4">
        <v>22</v>
      </c>
      <c r="AM151" s="4">
        <v>18</v>
      </c>
      <c r="AN151" s="4">
        <v>44</v>
      </c>
      <c r="AO151" s="4">
        <v>42</v>
      </c>
      <c r="AP151" s="4">
        <v>44</v>
      </c>
      <c r="AQ151" s="4">
        <v>27</v>
      </c>
      <c r="AR151" s="4">
        <v>13</v>
      </c>
      <c r="AS151" s="8">
        <f aca="true" t="shared" si="0" ref="AS151:AS157">SUM(AG151:AR151)</f>
        <v>341</v>
      </c>
    </row>
    <row r="152" spans="1:45" ht="12">
      <c r="A152" t="s">
        <v>33</v>
      </c>
      <c r="B152" s="4">
        <v>16</v>
      </c>
      <c r="C152" s="4">
        <v>17</v>
      </c>
      <c r="D152" s="4">
        <v>0</v>
      </c>
      <c r="E152" s="4">
        <v>2</v>
      </c>
      <c r="F152" s="4">
        <v>0</v>
      </c>
      <c r="G152" s="9">
        <f aca="true" t="shared" si="1" ref="G152:G157">B152+(C152-B152)+(SUM(D152:F152)/3)*4</f>
        <v>19.666666666666668</v>
      </c>
      <c r="H152" s="4">
        <v>1</v>
      </c>
      <c r="I152" s="4">
        <v>1</v>
      </c>
      <c r="J152" s="4">
        <v>0</v>
      </c>
      <c r="K152" s="4">
        <v>0</v>
      </c>
      <c r="L152" s="4">
        <v>1</v>
      </c>
      <c r="M152" s="4">
        <v>0</v>
      </c>
      <c r="N152" s="4">
        <v>0</v>
      </c>
      <c r="O152" s="4">
        <v>0</v>
      </c>
      <c r="P152" s="4">
        <v>0</v>
      </c>
      <c r="Q152" s="4">
        <v>2</v>
      </c>
      <c r="R152" s="4"/>
      <c r="S152" s="4">
        <v>0</v>
      </c>
      <c r="T152" s="9">
        <f aca="true" t="shared" si="2" ref="T152:T157">12*SUM(H152:S152)/11</f>
        <v>5.454545454545454</v>
      </c>
      <c r="U152" s="4">
        <v>0</v>
      </c>
      <c r="V152" s="4">
        <v>0</v>
      </c>
      <c r="W152" s="4">
        <v>2</v>
      </c>
      <c r="X152" s="4">
        <v>1</v>
      </c>
      <c r="Z152" s="4">
        <v>0</v>
      </c>
      <c r="AA152" s="4">
        <v>0</v>
      </c>
      <c r="AB152" s="4">
        <v>0</v>
      </c>
      <c r="AC152" s="4">
        <v>0</v>
      </c>
      <c r="AD152" s="4"/>
      <c r="AE152" s="4">
        <v>1</v>
      </c>
      <c r="AF152" s="9">
        <f aca="true" t="shared" si="3" ref="AF152:AF157">12*SUM(U152:AE152)/9</f>
        <v>5.333333333333333</v>
      </c>
      <c r="AG152" s="4">
        <v>0</v>
      </c>
      <c r="AH152" s="4">
        <v>0</v>
      </c>
      <c r="AI152" s="4">
        <v>0</v>
      </c>
      <c r="AJ152" s="4">
        <v>0</v>
      </c>
      <c r="AK152" s="4">
        <v>1</v>
      </c>
      <c r="AL152" s="4">
        <v>0</v>
      </c>
      <c r="AM152" s="4">
        <v>0</v>
      </c>
      <c r="AN152" s="4">
        <v>0</v>
      </c>
      <c r="AO152" s="4">
        <v>1</v>
      </c>
      <c r="AP152" s="4">
        <v>0</v>
      </c>
      <c r="AQ152" s="4">
        <v>1</v>
      </c>
      <c r="AR152" s="4">
        <v>0</v>
      </c>
      <c r="AS152" s="8">
        <f t="shared" si="0"/>
        <v>3</v>
      </c>
    </row>
    <row r="153" spans="1:45" ht="12">
      <c r="A153" t="s">
        <v>171</v>
      </c>
      <c r="B153" s="4">
        <v>11</v>
      </c>
      <c r="C153" s="4">
        <v>12</v>
      </c>
      <c r="D153" s="4">
        <v>5</v>
      </c>
      <c r="E153" s="4">
        <v>0</v>
      </c>
      <c r="F153" s="4">
        <v>0</v>
      </c>
      <c r="G153" s="9">
        <f t="shared" si="1"/>
        <v>18.666666666666668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/>
      <c r="P153" s="4"/>
      <c r="Q153" s="4"/>
      <c r="R153" s="4"/>
      <c r="S153" s="4"/>
      <c r="T153" s="9">
        <f t="shared" si="2"/>
        <v>0</v>
      </c>
      <c r="U153" s="4"/>
      <c r="V153" s="4"/>
      <c r="W153" s="4"/>
      <c r="X153" s="4"/>
      <c r="Z153" s="4"/>
      <c r="AA153" s="4"/>
      <c r="AB153" s="4"/>
      <c r="AC153" s="4"/>
      <c r="AD153" s="4"/>
      <c r="AE153" s="4"/>
      <c r="AF153" s="9">
        <f t="shared" si="3"/>
        <v>0</v>
      </c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8">
        <f t="shared" si="0"/>
        <v>0</v>
      </c>
    </row>
    <row r="154" spans="1:45" ht="12">
      <c r="A154" t="s">
        <v>172</v>
      </c>
      <c r="B154" s="4">
        <v>73</v>
      </c>
      <c r="C154" s="4">
        <v>75</v>
      </c>
      <c r="D154" s="4">
        <v>11</v>
      </c>
      <c r="E154" s="4">
        <v>0</v>
      </c>
      <c r="F154" s="4">
        <v>1</v>
      </c>
      <c r="G154" s="9">
        <f t="shared" si="1"/>
        <v>91</v>
      </c>
      <c r="H154" s="4">
        <v>0</v>
      </c>
      <c r="I154" s="4">
        <v>3</v>
      </c>
      <c r="J154" s="4">
        <v>2</v>
      </c>
      <c r="K154" s="4">
        <v>0</v>
      </c>
      <c r="L154" s="4">
        <v>0</v>
      </c>
      <c r="M154" s="4">
        <v>1</v>
      </c>
      <c r="N154" s="4">
        <v>0</v>
      </c>
      <c r="O154" s="4"/>
      <c r="P154" s="4"/>
      <c r="Q154" s="4"/>
      <c r="R154" s="4"/>
      <c r="S154" s="4"/>
      <c r="T154" s="9">
        <f t="shared" si="2"/>
        <v>6.545454545454546</v>
      </c>
      <c r="U154" s="4"/>
      <c r="V154" s="4"/>
      <c r="W154" s="4"/>
      <c r="X154" s="4"/>
      <c r="Z154" s="4"/>
      <c r="AA154" s="4"/>
      <c r="AB154" s="4"/>
      <c r="AC154" s="4"/>
      <c r="AD154" s="4"/>
      <c r="AE154" s="4"/>
      <c r="AF154" s="9">
        <f t="shared" si="3"/>
        <v>0</v>
      </c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8">
        <f t="shared" si="0"/>
        <v>0</v>
      </c>
    </row>
    <row r="155" spans="1:45" ht="12">
      <c r="A155" t="s">
        <v>173</v>
      </c>
      <c r="B155" s="4">
        <v>5</v>
      </c>
      <c r="C155" s="4">
        <v>9</v>
      </c>
      <c r="D155" s="4">
        <v>3</v>
      </c>
      <c r="E155" s="4">
        <v>0</v>
      </c>
      <c r="F155" s="4">
        <v>0</v>
      </c>
      <c r="G155" s="9">
        <f t="shared" si="1"/>
        <v>13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1</v>
      </c>
      <c r="P155" s="4">
        <v>5</v>
      </c>
      <c r="Q155" s="4">
        <v>0</v>
      </c>
      <c r="R155" s="4"/>
      <c r="S155" s="4">
        <v>1</v>
      </c>
      <c r="T155" s="9">
        <f t="shared" si="2"/>
        <v>7.636363636363637</v>
      </c>
      <c r="U155" s="4">
        <v>4</v>
      </c>
      <c r="V155" s="4">
        <v>0</v>
      </c>
      <c r="W155" s="4">
        <v>2</v>
      </c>
      <c r="X155" s="4">
        <v>1</v>
      </c>
      <c r="Z155" s="4">
        <v>4</v>
      </c>
      <c r="AA155" s="4">
        <v>1</v>
      </c>
      <c r="AB155" s="4">
        <v>0</v>
      </c>
      <c r="AC155" s="4">
        <v>0</v>
      </c>
      <c r="AD155" s="4"/>
      <c r="AE155" s="4">
        <v>1</v>
      </c>
      <c r="AF155" s="9">
        <f t="shared" si="3"/>
        <v>17.333333333333332</v>
      </c>
      <c r="AG155" s="4">
        <v>0</v>
      </c>
      <c r="AH155" s="4">
        <v>4</v>
      </c>
      <c r="AI155" s="4">
        <v>0</v>
      </c>
      <c r="AJ155" s="4">
        <v>0</v>
      </c>
      <c r="AK155" s="4">
        <v>1</v>
      </c>
      <c r="AL155" s="4">
        <v>0</v>
      </c>
      <c r="AM155" s="4">
        <v>0</v>
      </c>
      <c r="AN155" s="4">
        <v>1</v>
      </c>
      <c r="AO155" s="4">
        <v>1</v>
      </c>
      <c r="AP155" s="4">
        <v>0</v>
      </c>
      <c r="AQ155" s="4">
        <v>1</v>
      </c>
      <c r="AR155" s="4">
        <v>0</v>
      </c>
      <c r="AS155" s="8">
        <f t="shared" si="0"/>
        <v>8</v>
      </c>
    </row>
    <row r="156" spans="1:45" ht="12">
      <c r="A156" t="s">
        <v>174</v>
      </c>
      <c r="B156" s="4">
        <v>38</v>
      </c>
      <c r="C156" s="4">
        <v>40</v>
      </c>
      <c r="D156" s="4">
        <v>5</v>
      </c>
      <c r="E156" s="4">
        <v>0</v>
      </c>
      <c r="F156" s="4">
        <v>1</v>
      </c>
      <c r="G156" s="9">
        <f t="shared" si="1"/>
        <v>48</v>
      </c>
      <c r="H156" s="4">
        <v>0</v>
      </c>
      <c r="I156" s="4">
        <v>2</v>
      </c>
      <c r="J156" s="4">
        <v>2</v>
      </c>
      <c r="K156" s="4">
        <v>0</v>
      </c>
      <c r="L156" s="4">
        <v>0</v>
      </c>
      <c r="M156" s="4">
        <v>0</v>
      </c>
      <c r="N156" s="4">
        <v>0</v>
      </c>
      <c r="O156" s="4"/>
      <c r="P156" s="4"/>
      <c r="Q156" s="4"/>
      <c r="R156" s="4"/>
      <c r="S156" s="4"/>
      <c r="T156" s="9">
        <f t="shared" si="2"/>
        <v>4.363636363636363</v>
      </c>
      <c r="U156" s="4"/>
      <c r="V156" s="4"/>
      <c r="W156" s="4"/>
      <c r="X156" s="4"/>
      <c r="Z156" s="4"/>
      <c r="AA156" s="4"/>
      <c r="AB156" s="4"/>
      <c r="AC156" s="4"/>
      <c r="AD156" s="4"/>
      <c r="AE156" s="4"/>
      <c r="AF156" s="9">
        <f t="shared" si="3"/>
        <v>0</v>
      </c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8">
        <f t="shared" si="0"/>
        <v>0</v>
      </c>
    </row>
    <row r="157" spans="1:45" ht="12">
      <c r="A157" t="s">
        <v>34</v>
      </c>
      <c r="B157" s="4">
        <v>1185</v>
      </c>
      <c r="C157" s="4">
        <v>1568</v>
      </c>
      <c r="D157" s="4">
        <v>53</v>
      </c>
      <c r="E157" s="4">
        <v>55</v>
      </c>
      <c r="F157" s="4">
        <v>75</v>
      </c>
      <c r="G157" s="9">
        <f t="shared" si="1"/>
        <v>1812</v>
      </c>
      <c r="H157" s="4">
        <v>142</v>
      </c>
      <c r="I157" s="4">
        <v>174</v>
      </c>
      <c r="J157" s="4">
        <v>22</v>
      </c>
      <c r="K157" s="4">
        <v>21</v>
      </c>
      <c r="L157" s="4">
        <v>20</v>
      </c>
      <c r="M157" s="4">
        <v>41</v>
      </c>
      <c r="N157" s="4">
        <v>25</v>
      </c>
      <c r="O157" s="4">
        <v>34</v>
      </c>
      <c r="P157" s="4">
        <v>20</v>
      </c>
      <c r="Q157" s="4">
        <v>51</v>
      </c>
      <c r="R157" s="4"/>
      <c r="S157" s="4">
        <v>31</v>
      </c>
      <c r="T157" s="9">
        <f t="shared" si="2"/>
        <v>633.8181818181819</v>
      </c>
      <c r="U157" s="4">
        <v>204</v>
      </c>
      <c r="V157" s="4">
        <v>7</v>
      </c>
      <c r="W157" s="4">
        <v>26</v>
      </c>
      <c r="X157" s="4">
        <v>41</v>
      </c>
      <c r="Z157" s="4">
        <v>8</v>
      </c>
      <c r="AA157" s="4">
        <v>10</v>
      </c>
      <c r="AB157" s="4">
        <v>10</v>
      </c>
      <c r="AC157" s="4">
        <v>4</v>
      </c>
      <c r="AD157" s="4"/>
      <c r="AE157" s="4">
        <v>6</v>
      </c>
      <c r="AF157" s="9">
        <f t="shared" si="3"/>
        <v>421.3333333333333</v>
      </c>
      <c r="AG157" s="4">
        <v>54</v>
      </c>
      <c r="AH157" s="4">
        <v>16</v>
      </c>
      <c r="AI157" s="4">
        <v>11</v>
      </c>
      <c r="AJ157" s="4">
        <v>17</v>
      </c>
      <c r="AK157" s="4">
        <v>2</v>
      </c>
      <c r="AL157" s="4">
        <v>18</v>
      </c>
      <c r="AM157" s="4">
        <v>2</v>
      </c>
      <c r="AN157" s="4">
        <v>25</v>
      </c>
      <c r="AO157" s="4">
        <v>45</v>
      </c>
      <c r="AP157" s="4">
        <v>30</v>
      </c>
      <c r="AQ157" s="4">
        <v>48</v>
      </c>
      <c r="AR157" s="4">
        <v>11</v>
      </c>
      <c r="AS157" s="8">
        <f t="shared" si="0"/>
        <v>279</v>
      </c>
    </row>
    <row r="158" spans="2:45" ht="12">
      <c r="B158" s="4"/>
      <c r="C158" s="4"/>
      <c r="D158" s="4"/>
      <c r="E158" s="4"/>
      <c r="F158" s="4"/>
      <c r="G158" s="8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8"/>
      <c r="U158" s="4"/>
      <c r="V158" s="4"/>
      <c r="W158" s="4"/>
      <c r="X158" s="4"/>
      <c r="Z158" s="4"/>
      <c r="AA158" s="4"/>
      <c r="AB158" s="4"/>
      <c r="AC158" s="4"/>
      <c r="AD158" s="4"/>
      <c r="AE158" s="4"/>
      <c r="AF158" s="8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8"/>
    </row>
    <row r="159" spans="1:45" ht="12">
      <c r="A159" t="s">
        <v>378</v>
      </c>
      <c r="B159" s="4"/>
      <c r="C159" s="4"/>
      <c r="D159" s="4"/>
      <c r="E159" s="4"/>
      <c r="F159" s="4"/>
      <c r="G159" s="8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8"/>
      <c r="U159" s="4"/>
      <c r="V159" s="4"/>
      <c r="W159" s="4"/>
      <c r="X159" s="4"/>
      <c r="Z159" s="4"/>
      <c r="AA159" s="4"/>
      <c r="AB159" s="4"/>
      <c r="AC159" s="4"/>
      <c r="AD159" s="4"/>
      <c r="AE159" s="4"/>
      <c r="AF159" s="8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8"/>
    </row>
    <row r="160" spans="1:45" ht="12">
      <c r="A160" t="s">
        <v>32</v>
      </c>
      <c r="B160" s="4"/>
      <c r="C160" s="4"/>
      <c r="D160" s="4"/>
      <c r="E160" s="4"/>
      <c r="F160" s="4"/>
      <c r="G160" s="8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>
        <v>1470</v>
      </c>
      <c r="T160" s="8">
        <v>1470</v>
      </c>
      <c r="U160" s="4">
        <v>1515</v>
      </c>
      <c r="V160" s="4">
        <v>1534</v>
      </c>
      <c r="W160" s="4">
        <v>1510</v>
      </c>
      <c r="X160" s="4">
        <v>1513</v>
      </c>
      <c r="Z160" s="4">
        <v>1510</v>
      </c>
      <c r="AA160" s="4">
        <v>1461</v>
      </c>
      <c r="AB160" s="4">
        <v>1428</v>
      </c>
      <c r="AC160" s="4">
        <v>1411</v>
      </c>
      <c r="AD160" s="4"/>
      <c r="AE160" s="4">
        <v>1347</v>
      </c>
      <c r="AF160" s="8">
        <v>1347</v>
      </c>
      <c r="AG160" s="4">
        <v>1338</v>
      </c>
      <c r="AH160" s="4">
        <v>1339</v>
      </c>
      <c r="AI160" s="4">
        <v>1326</v>
      </c>
      <c r="AJ160" s="4">
        <v>1309</v>
      </c>
      <c r="AK160" s="4">
        <v>1313</v>
      </c>
      <c r="AL160" s="4">
        <v>1304</v>
      </c>
      <c r="AM160" s="4">
        <v>1267</v>
      </c>
      <c r="AN160" s="4">
        <v>1261</v>
      </c>
      <c r="AO160" s="4">
        <v>1249</v>
      </c>
      <c r="AP160" s="4">
        <v>1190</v>
      </c>
      <c r="AQ160" s="4">
        <v>1132</v>
      </c>
      <c r="AR160" s="4">
        <v>1108</v>
      </c>
      <c r="AS160" s="8">
        <v>1108</v>
      </c>
    </row>
    <row r="161" spans="1:45" ht="12">
      <c r="A161" t="s">
        <v>33</v>
      </c>
      <c r="B161" s="4"/>
      <c r="C161" s="4"/>
      <c r="D161" s="4"/>
      <c r="E161" s="4"/>
      <c r="F161" s="4"/>
      <c r="G161" s="8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>
        <v>12</v>
      </c>
      <c r="T161" s="8">
        <v>12</v>
      </c>
      <c r="U161" s="4">
        <v>15</v>
      </c>
      <c r="V161" s="4">
        <v>13</v>
      </c>
      <c r="W161" s="4">
        <v>13</v>
      </c>
      <c r="X161" s="4">
        <v>16</v>
      </c>
      <c r="Z161" s="4">
        <v>14</v>
      </c>
      <c r="AA161" s="4">
        <v>12</v>
      </c>
      <c r="AB161" s="4">
        <v>11</v>
      </c>
      <c r="AC161" s="4">
        <v>8</v>
      </c>
      <c r="AD161" s="4"/>
      <c r="AE161" s="4">
        <v>8</v>
      </c>
      <c r="AF161" s="8">
        <v>8</v>
      </c>
      <c r="AG161" s="4">
        <v>8</v>
      </c>
      <c r="AH161" s="4">
        <v>8</v>
      </c>
      <c r="AI161" s="4">
        <v>9</v>
      </c>
      <c r="AJ161" s="4">
        <v>9</v>
      </c>
      <c r="AK161" s="4">
        <v>10</v>
      </c>
      <c r="AL161" s="4">
        <v>10</v>
      </c>
      <c r="AM161" s="4">
        <v>9</v>
      </c>
      <c r="AN161" s="4">
        <v>8</v>
      </c>
      <c r="AO161" s="4">
        <v>8</v>
      </c>
      <c r="AP161" s="4">
        <v>8</v>
      </c>
      <c r="AQ161" s="4">
        <v>9</v>
      </c>
      <c r="AR161" s="4">
        <v>9</v>
      </c>
      <c r="AS161" s="8">
        <v>9</v>
      </c>
    </row>
    <row r="162" spans="1:45" ht="12">
      <c r="A162" t="s">
        <v>173</v>
      </c>
      <c r="B162" s="4"/>
      <c r="C162" s="4"/>
      <c r="D162" s="4"/>
      <c r="E162" s="4"/>
      <c r="F162" s="4"/>
      <c r="G162" s="8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>
        <v>18</v>
      </c>
      <c r="T162" s="8">
        <v>18</v>
      </c>
      <c r="U162" s="4">
        <v>35</v>
      </c>
      <c r="V162" s="4">
        <v>39</v>
      </c>
      <c r="W162" s="4">
        <v>38</v>
      </c>
      <c r="X162" s="4">
        <v>35</v>
      </c>
      <c r="Z162" s="4">
        <v>38</v>
      </c>
      <c r="AA162" s="4">
        <v>39</v>
      </c>
      <c r="AB162" s="4">
        <v>39</v>
      </c>
      <c r="AC162" s="4">
        <v>38</v>
      </c>
      <c r="AD162" s="4"/>
      <c r="AE162" s="4">
        <v>33</v>
      </c>
      <c r="AF162" s="8">
        <v>33</v>
      </c>
      <c r="AG162" s="4">
        <v>32</v>
      </c>
      <c r="AH162" s="4">
        <v>36</v>
      </c>
      <c r="AI162" s="4">
        <v>35</v>
      </c>
      <c r="AJ162" s="4">
        <v>34</v>
      </c>
      <c r="AK162" s="4">
        <v>35</v>
      </c>
      <c r="AL162" s="4">
        <v>34</v>
      </c>
      <c r="AM162" s="4">
        <v>33</v>
      </c>
      <c r="AN162" s="4">
        <v>29</v>
      </c>
      <c r="AO162" s="4">
        <v>37</v>
      </c>
      <c r="AP162" s="4">
        <v>36</v>
      </c>
      <c r="AQ162" s="4">
        <v>35</v>
      </c>
      <c r="AR162" s="4">
        <v>33</v>
      </c>
      <c r="AS162" s="8">
        <v>33</v>
      </c>
    </row>
    <row r="163" spans="1:45" ht="12">
      <c r="A163" t="s">
        <v>34</v>
      </c>
      <c r="B163" s="4"/>
      <c r="C163" s="4"/>
      <c r="D163" s="4"/>
      <c r="E163" s="4"/>
      <c r="F163" s="4"/>
      <c r="G163" s="8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>
        <v>1339</v>
      </c>
      <c r="T163" s="8">
        <v>1339</v>
      </c>
      <c r="U163" s="4">
        <v>1462</v>
      </c>
      <c r="V163" s="4">
        <v>1416</v>
      </c>
      <c r="W163" s="4">
        <v>1388</v>
      </c>
      <c r="X163" s="4">
        <v>1397</v>
      </c>
      <c r="Z163" s="4">
        <v>1342</v>
      </c>
      <c r="AA163" s="4">
        <v>1319</v>
      </c>
      <c r="AB163" s="4">
        <v>1264</v>
      </c>
      <c r="AC163" s="4">
        <v>1215</v>
      </c>
      <c r="AD163" s="4"/>
      <c r="AE163" s="4">
        <v>1178</v>
      </c>
      <c r="AF163" s="8">
        <v>1178</v>
      </c>
      <c r="AG163" s="4">
        <v>1282</v>
      </c>
      <c r="AH163" s="4">
        <v>1262</v>
      </c>
      <c r="AI163" s="4">
        <v>1283</v>
      </c>
      <c r="AJ163" s="4">
        <v>1287</v>
      </c>
      <c r="AK163" s="4">
        <v>1289</v>
      </c>
      <c r="AL163" s="4">
        <v>1295</v>
      </c>
      <c r="AM163" s="4">
        <v>1432</v>
      </c>
      <c r="AN163" s="4">
        <v>1372</v>
      </c>
      <c r="AO163" s="4">
        <v>1331</v>
      </c>
      <c r="AP163" s="4">
        <v>1318</v>
      </c>
      <c r="AQ163" s="4">
        <v>1324</v>
      </c>
      <c r="AR163" s="4">
        <v>1318</v>
      </c>
      <c r="AS163" s="8">
        <v>1318</v>
      </c>
    </row>
    <row r="164" spans="2:45" ht="12">
      <c r="B164" s="4"/>
      <c r="C164" s="4"/>
      <c r="D164" s="4"/>
      <c r="E164" s="4"/>
      <c r="F164" s="4"/>
      <c r="G164" s="8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8"/>
      <c r="U164" s="4"/>
      <c r="V164" s="4"/>
      <c r="W164" s="4"/>
      <c r="X164" s="4"/>
      <c r="Z164" s="4"/>
      <c r="AA164" s="4"/>
      <c r="AB164" s="4"/>
      <c r="AC164" s="4"/>
      <c r="AD164" s="4"/>
      <c r="AE164" s="4"/>
      <c r="AF164" s="8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8"/>
    </row>
    <row r="165" spans="1:45" ht="12.75">
      <c r="A165" s="1" t="s">
        <v>35</v>
      </c>
      <c r="B165" s="4"/>
      <c r="C165" s="4"/>
      <c r="D165" s="4"/>
      <c r="E165" s="4"/>
      <c r="F165" s="4"/>
      <c r="G165" s="8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8"/>
      <c r="U165" s="4"/>
      <c r="V165" s="4"/>
      <c r="W165" s="4"/>
      <c r="X165" s="4"/>
      <c r="Z165" s="4"/>
      <c r="AA165" s="4"/>
      <c r="AB165" s="4"/>
      <c r="AC165" s="4"/>
      <c r="AD165" s="4"/>
      <c r="AE165" s="4"/>
      <c r="AF165" s="8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8"/>
    </row>
    <row r="166" spans="1:45" ht="12">
      <c r="A166" t="s">
        <v>175</v>
      </c>
      <c r="B166" s="4">
        <v>105</v>
      </c>
      <c r="C166" s="4">
        <v>105</v>
      </c>
      <c r="D166" s="4">
        <v>0</v>
      </c>
      <c r="E166" s="4">
        <v>1</v>
      </c>
      <c r="F166" s="4">
        <v>1</v>
      </c>
      <c r="G166" s="8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8"/>
      <c r="U166" s="4"/>
      <c r="V166" s="4"/>
      <c r="W166" s="4"/>
      <c r="X166" s="4"/>
      <c r="Z166" s="4"/>
      <c r="AA166" s="4"/>
      <c r="AB166" s="4"/>
      <c r="AC166" s="4"/>
      <c r="AD166" s="4"/>
      <c r="AE166" s="4"/>
      <c r="AF166" s="8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8"/>
    </row>
    <row r="167" spans="1:45" ht="12">
      <c r="A167" t="s">
        <v>176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8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8"/>
      <c r="U167" s="4"/>
      <c r="V167" s="4"/>
      <c r="W167" s="4"/>
      <c r="X167" s="4"/>
      <c r="Z167" s="4"/>
      <c r="AA167" s="4"/>
      <c r="AB167" s="4"/>
      <c r="AC167" s="4"/>
      <c r="AD167" s="4"/>
      <c r="AE167" s="4"/>
      <c r="AF167" s="8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8"/>
    </row>
    <row r="168" spans="1:45" ht="12">
      <c r="A168" t="s">
        <v>177</v>
      </c>
      <c r="B168" s="4">
        <v>189</v>
      </c>
      <c r="C168" s="4">
        <v>191</v>
      </c>
      <c r="D168" s="4">
        <v>0</v>
      </c>
      <c r="E168" s="4">
        <v>0</v>
      </c>
      <c r="F168" s="4">
        <v>5</v>
      </c>
      <c r="G168" s="8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8"/>
      <c r="U168" s="4"/>
      <c r="V168" s="4"/>
      <c r="W168" s="4"/>
      <c r="X168" s="4"/>
      <c r="Z168" s="4"/>
      <c r="AA168" s="4"/>
      <c r="AB168" s="4"/>
      <c r="AC168" s="4"/>
      <c r="AD168" s="4"/>
      <c r="AE168" s="4"/>
      <c r="AF168" s="8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8"/>
    </row>
    <row r="169" spans="1:45" ht="12">
      <c r="A169" t="s">
        <v>178</v>
      </c>
      <c r="B169" s="4">
        <v>0</v>
      </c>
      <c r="C169" s="4">
        <v>0</v>
      </c>
      <c r="D169" s="4">
        <v>0</v>
      </c>
      <c r="E169" s="4">
        <v>0</v>
      </c>
      <c r="F169" s="4">
        <v>0</v>
      </c>
      <c r="G169" s="8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8"/>
      <c r="U169" s="4"/>
      <c r="V169" s="4"/>
      <c r="W169" s="4"/>
      <c r="X169" s="4"/>
      <c r="Z169" s="4"/>
      <c r="AA169" s="4"/>
      <c r="AB169" s="4"/>
      <c r="AC169" s="4"/>
      <c r="AD169" s="4"/>
      <c r="AE169" s="4"/>
      <c r="AF169" s="8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8"/>
    </row>
    <row r="170" spans="1:45" ht="12">
      <c r="A170" t="s">
        <v>179</v>
      </c>
      <c r="B170" s="4">
        <v>2</v>
      </c>
      <c r="C170" s="4">
        <v>0</v>
      </c>
      <c r="D170" s="4">
        <v>0</v>
      </c>
      <c r="E170" s="4">
        <v>0</v>
      </c>
      <c r="F170" s="4">
        <v>0</v>
      </c>
      <c r="G170" s="8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8"/>
      <c r="U170" s="4"/>
      <c r="V170" s="4"/>
      <c r="W170" s="4"/>
      <c r="X170" s="4"/>
      <c r="Z170" s="4"/>
      <c r="AA170" s="4"/>
      <c r="AB170" s="4"/>
      <c r="AC170" s="4"/>
      <c r="AD170" s="4"/>
      <c r="AE170" s="4"/>
      <c r="AF170" s="8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8"/>
    </row>
    <row r="171" spans="1:45" ht="12">
      <c r="A171" t="s">
        <v>180</v>
      </c>
      <c r="B171" s="4">
        <v>299</v>
      </c>
      <c r="C171" s="4">
        <v>328</v>
      </c>
      <c r="D171" s="4">
        <v>9</v>
      </c>
      <c r="E171" s="4">
        <v>5</v>
      </c>
      <c r="F171" s="4">
        <v>1</v>
      </c>
      <c r="G171" s="8"/>
      <c r="H171" s="4"/>
      <c r="I171" s="4"/>
      <c r="J171" s="4"/>
      <c r="K171" s="4"/>
      <c r="L171" s="4"/>
      <c r="M171" s="4"/>
      <c r="N171" s="4"/>
      <c r="O171" s="4"/>
      <c r="P171" s="4"/>
      <c r="Q171" s="4">
        <v>0</v>
      </c>
      <c r="R171" s="4"/>
      <c r="S171" s="4">
        <v>0</v>
      </c>
      <c r="T171" s="8"/>
      <c r="U171" s="4"/>
      <c r="V171" s="4"/>
      <c r="W171" s="4"/>
      <c r="X171" s="4"/>
      <c r="Z171" s="4"/>
      <c r="AA171" s="4"/>
      <c r="AB171" s="4"/>
      <c r="AC171" s="4"/>
      <c r="AD171" s="4"/>
      <c r="AE171" s="4">
        <v>3</v>
      </c>
      <c r="AF171" s="8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>
        <v>1</v>
      </c>
      <c r="AS171" s="8">
        <v>1</v>
      </c>
    </row>
    <row r="172" spans="1:45" ht="12">
      <c r="A172" t="s">
        <v>117</v>
      </c>
      <c r="B172" s="4"/>
      <c r="C172" s="4"/>
      <c r="D172" s="4"/>
      <c r="E172" s="4"/>
      <c r="F172" s="4"/>
      <c r="G172" s="8"/>
      <c r="H172" s="4"/>
      <c r="I172" s="4"/>
      <c r="J172" s="4"/>
      <c r="K172" s="4"/>
      <c r="L172" s="4"/>
      <c r="M172" s="4"/>
      <c r="N172" s="4"/>
      <c r="O172" s="4"/>
      <c r="P172" s="4"/>
      <c r="Q172" s="4">
        <v>15</v>
      </c>
      <c r="R172" s="4"/>
      <c r="S172" s="4">
        <v>1</v>
      </c>
      <c r="T172" s="8"/>
      <c r="U172" s="4"/>
      <c r="V172" s="4"/>
      <c r="W172" s="4"/>
      <c r="X172" s="4"/>
      <c r="Z172" s="4"/>
      <c r="AA172" s="4"/>
      <c r="AB172" s="4"/>
      <c r="AC172" s="4"/>
      <c r="AD172" s="4"/>
      <c r="AE172" s="4">
        <v>15</v>
      </c>
      <c r="AF172" s="8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>
        <v>1</v>
      </c>
      <c r="AS172" s="8">
        <v>1</v>
      </c>
    </row>
    <row r="173" spans="1:45" ht="12">
      <c r="A173" t="s">
        <v>36</v>
      </c>
      <c r="B173" s="4">
        <v>4</v>
      </c>
      <c r="C173" s="4">
        <v>4</v>
      </c>
      <c r="D173" s="4">
        <v>0</v>
      </c>
      <c r="E173" s="4">
        <v>0</v>
      </c>
      <c r="F173" s="4">
        <v>0</v>
      </c>
      <c r="G173" s="8"/>
      <c r="H173" s="4"/>
      <c r="I173" s="4"/>
      <c r="J173" s="4"/>
      <c r="K173" s="4"/>
      <c r="L173" s="4"/>
      <c r="M173" s="4"/>
      <c r="N173" s="4"/>
      <c r="O173" s="4"/>
      <c r="P173" s="4"/>
      <c r="Q173" s="4">
        <v>0</v>
      </c>
      <c r="R173" s="4"/>
      <c r="S173" s="4">
        <v>0</v>
      </c>
      <c r="T173" s="8"/>
      <c r="U173" s="4"/>
      <c r="V173" s="4"/>
      <c r="W173" s="4"/>
      <c r="X173" s="4"/>
      <c r="Z173" s="4"/>
      <c r="AA173" s="4"/>
      <c r="AB173" s="4"/>
      <c r="AC173" s="4"/>
      <c r="AD173" s="4"/>
      <c r="AE173" s="4">
        <v>0</v>
      </c>
      <c r="AF173" s="8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>
        <v>0</v>
      </c>
      <c r="AS173" s="8">
        <v>0</v>
      </c>
    </row>
    <row r="174" spans="1:45" ht="12">
      <c r="A174" t="s">
        <v>359</v>
      </c>
      <c r="B174" s="4"/>
      <c r="C174" s="4"/>
      <c r="D174" s="4"/>
      <c r="E174" s="4"/>
      <c r="F174" s="4"/>
      <c r="G174" s="8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>
        <v>3</v>
      </c>
      <c r="T174" s="8"/>
      <c r="U174" s="4"/>
      <c r="V174" s="4"/>
      <c r="W174" s="4"/>
      <c r="X174" s="4"/>
      <c r="Z174" s="4"/>
      <c r="AA174" s="4"/>
      <c r="AB174" s="4"/>
      <c r="AC174" s="4"/>
      <c r="AD174" s="4"/>
      <c r="AE174" s="4">
        <v>0</v>
      </c>
      <c r="AF174" s="8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>
        <v>0</v>
      </c>
      <c r="AS174" s="8">
        <v>0</v>
      </c>
    </row>
    <row r="175" spans="1:45" ht="12">
      <c r="A175" t="s">
        <v>181</v>
      </c>
      <c r="B175" s="4">
        <v>440</v>
      </c>
      <c r="C175" s="4">
        <v>478</v>
      </c>
      <c r="D175" s="4">
        <v>24</v>
      </c>
      <c r="E175" s="4">
        <v>27</v>
      </c>
      <c r="F175" s="4">
        <v>24</v>
      </c>
      <c r="G175" s="8"/>
      <c r="H175" s="4"/>
      <c r="I175" s="4"/>
      <c r="J175" s="4"/>
      <c r="K175" s="4"/>
      <c r="L175" s="4"/>
      <c r="M175" s="4"/>
      <c r="N175" s="4"/>
      <c r="O175" s="4"/>
      <c r="P175" s="4"/>
      <c r="Q175" s="4">
        <v>19</v>
      </c>
      <c r="R175" s="4"/>
      <c r="S175" s="4">
        <v>0</v>
      </c>
      <c r="T175" s="8"/>
      <c r="U175" s="4"/>
      <c r="V175" s="4"/>
      <c r="W175" s="4"/>
      <c r="X175" s="4"/>
      <c r="Z175" s="4"/>
      <c r="AA175" s="4"/>
      <c r="AB175" s="4"/>
      <c r="AC175" s="4"/>
      <c r="AD175" s="4"/>
      <c r="AE175" s="4">
        <v>2</v>
      </c>
      <c r="AF175" s="8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>
        <v>4</v>
      </c>
      <c r="AS175" s="8">
        <v>4</v>
      </c>
    </row>
    <row r="176" spans="1:45" ht="12">
      <c r="A176" t="s">
        <v>37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8"/>
      <c r="H176" s="4"/>
      <c r="I176" s="4"/>
      <c r="J176" s="4"/>
      <c r="K176" s="4"/>
      <c r="L176" s="4"/>
      <c r="M176" s="4"/>
      <c r="N176" s="4"/>
      <c r="O176" s="4"/>
      <c r="P176" s="4"/>
      <c r="Q176" s="4">
        <v>0</v>
      </c>
      <c r="R176" s="4"/>
      <c r="S176" s="4">
        <v>0</v>
      </c>
      <c r="T176" s="8"/>
      <c r="U176" s="4"/>
      <c r="V176" s="4"/>
      <c r="W176" s="4"/>
      <c r="X176" s="4"/>
      <c r="Z176" s="4"/>
      <c r="AA176" s="4"/>
      <c r="AB176" s="4"/>
      <c r="AC176" s="4"/>
      <c r="AD176" s="4"/>
      <c r="AE176" s="4">
        <v>0</v>
      </c>
      <c r="AF176" s="8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>
        <v>0</v>
      </c>
      <c r="AS176" s="8">
        <v>0</v>
      </c>
    </row>
    <row r="177" spans="1:45" ht="12">
      <c r="A177" t="s">
        <v>182</v>
      </c>
      <c r="B177" s="4">
        <v>1</v>
      </c>
      <c r="C177" s="4">
        <v>1</v>
      </c>
      <c r="D177" s="4">
        <v>0</v>
      </c>
      <c r="E177" s="4">
        <v>0</v>
      </c>
      <c r="F177" s="4">
        <v>0</v>
      </c>
      <c r="G177" s="8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8"/>
      <c r="U177" s="4"/>
      <c r="V177" s="4"/>
      <c r="W177" s="4"/>
      <c r="X177" s="4"/>
      <c r="Z177" s="4"/>
      <c r="AA177" s="4"/>
      <c r="AB177" s="4"/>
      <c r="AC177" s="4"/>
      <c r="AD177" s="4"/>
      <c r="AE177" s="4"/>
      <c r="AF177" s="8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8"/>
    </row>
    <row r="178" spans="1:45" ht="12">
      <c r="A178" t="s">
        <v>38</v>
      </c>
      <c r="B178" s="4">
        <v>65</v>
      </c>
      <c r="C178" s="4">
        <v>66</v>
      </c>
      <c r="D178" s="4">
        <v>2</v>
      </c>
      <c r="E178" s="4">
        <v>13</v>
      </c>
      <c r="F178" s="4">
        <v>7</v>
      </c>
      <c r="G178" s="8"/>
      <c r="H178" s="4"/>
      <c r="I178" s="4"/>
      <c r="J178" s="4"/>
      <c r="K178" s="4"/>
      <c r="L178" s="4"/>
      <c r="M178" s="4"/>
      <c r="N178" s="4"/>
      <c r="O178" s="4"/>
      <c r="P178" s="4"/>
      <c r="Q178" s="4">
        <v>10</v>
      </c>
      <c r="R178" s="4"/>
      <c r="S178" s="4">
        <v>4</v>
      </c>
      <c r="T178" s="8"/>
      <c r="U178" s="4"/>
      <c r="V178" s="4"/>
      <c r="W178" s="4"/>
      <c r="X178" s="4"/>
      <c r="Z178" s="4"/>
      <c r="AA178" s="4"/>
      <c r="AB178" s="4"/>
      <c r="AC178" s="4"/>
      <c r="AD178" s="4"/>
      <c r="AE178" s="4">
        <v>2</v>
      </c>
      <c r="AF178" s="8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>
        <v>4</v>
      </c>
      <c r="AS178" s="8">
        <v>4</v>
      </c>
    </row>
    <row r="179" spans="1:45" ht="12">
      <c r="A179" t="s">
        <v>194</v>
      </c>
      <c r="B179" s="4">
        <v>511</v>
      </c>
      <c r="C179" s="4">
        <v>552</v>
      </c>
      <c r="D179" s="4">
        <v>41</v>
      </c>
      <c r="E179" s="4">
        <v>48</v>
      </c>
      <c r="F179" s="4">
        <v>21</v>
      </c>
      <c r="G179" s="8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8"/>
      <c r="U179" s="4"/>
      <c r="V179" s="4"/>
      <c r="W179" s="4"/>
      <c r="X179" s="4"/>
      <c r="Z179" s="4"/>
      <c r="AA179" s="4"/>
      <c r="AB179" s="4"/>
      <c r="AC179" s="4"/>
      <c r="AD179" s="4"/>
      <c r="AE179" s="4"/>
      <c r="AF179" s="8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8"/>
    </row>
    <row r="180" spans="1:45" ht="12">
      <c r="A180" t="s">
        <v>183</v>
      </c>
      <c r="B180" s="4">
        <v>1</v>
      </c>
      <c r="C180" s="4">
        <v>1</v>
      </c>
      <c r="D180" s="4">
        <v>0</v>
      </c>
      <c r="E180" s="4">
        <v>0</v>
      </c>
      <c r="F180" s="4">
        <v>0</v>
      </c>
      <c r="G180" s="8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8"/>
      <c r="U180" s="4"/>
      <c r="V180" s="4"/>
      <c r="W180" s="4"/>
      <c r="X180" s="4"/>
      <c r="Z180" s="4"/>
      <c r="AA180" s="4"/>
      <c r="AB180" s="4"/>
      <c r="AC180" s="4"/>
      <c r="AD180" s="4"/>
      <c r="AE180" s="4"/>
      <c r="AF180" s="8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8"/>
    </row>
    <row r="181" spans="1:45" ht="12">
      <c r="A181" t="s">
        <v>184</v>
      </c>
      <c r="B181" s="4">
        <v>69</v>
      </c>
      <c r="C181" s="4">
        <v>73</v>
      </c>
      <c r="D181" s="4">
        <v>8</v>
      </c>
      <c r="E181" s="4">
        <v>28</v>
      </c>
      <c r="F181" s="4">
        <v>28</v>
      </c>
      <c r="G181" s="8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8"/>
      <c r="U181" s="4"/>
      <c r="V181" s="4"/>
      <c r="W181" s="4"/>
      <c r="X181" s="4"/>
      <c r="Z181" s="4"/>
      <c r="AA181" s="4"/>
      <c r="AB181" s="4"/>
      <c r="AC181" s="4"/>
      <c r="AD181" s="4"/>
      <c r="AE181" s="4"/>
      <c r="AF181" s="8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8"/>
    </row>
    <row r="182" spans="1:45" ht="12">
      <c r="A182" t="s">
        <v>185</v>
      </c>
      <c r="B182" s="4">
        <v>31</v>
      </c>
      <c r="C182" s="4">
        <v>34</v>
      </c>
      <c r="D182" s="4">
        <v>4</v>
      </c>
      <c r="E182" s="4">
        <v>1</v>
      </c>
      <c r="F182" s="4">
        <v>1</v>
      </c>
      <c r="G182" s="8"/>
      <c r="H182" s="4"/>
      <c r="I182" s="4"/>
      <c r="J182" s="4"/>
      <c r="K182" s="4"/>
      <c r="L182" s="4"/>
      <c r="M182" s="4"/>
      <c r="N182" s="4"/>
      <c r="O182" s="4"/>
      <c r="P182" s="4"/>
      <c r="Q182" s="4">
        <v>7</v>
      </c>
      <c r="R182" s="4"/>
      <c r="S182" s="4"/>
      <c r="T182" s="8"/>
      <c r="U182" s="4"/>
      <c r="V182" s="4"/>
      <c r="W182" s="4"/>
      <c r="X182" s="4"/>
      <c r="Z182" s="4"/>
      <c r="AA182" s="4"/>
      <c r="AB182" s="4"/>
      <c r="AC182" s="4"/>
      <c r="AD182" s="4"/>
      <c r="AE182" s="4"/>
      <c r="AF182" s="8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8"/>
    </row>
    <row r="183" spans="1:45" ht="12">
      <c r="A183" t="s">
        <v>186</v>
      </c>
      <c r="B183" s="4"/>
      <c r="C183" s="4">
        <v>0</v>
      </c>
      <c r="D183" s="4">
        <v>0</v>
      </c>
      <c r="E183" s="4">
        <v>0</v>
      </c>
      <c r="F183" s="4">
        <v>0</v>
      </c>
      <c r="G183" s="8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8"/>
      <c r="U183" s="4"/>
      <c r="V183" s="4"/>
      <c r="W183" s="4"/>
      <c r="X183" s="4"/>
      <c r="Z183" s="4"/>
      <c r="AA183" s="4"/>
      <c r="AB183" s="4"/>
      <c r="AC183" s="4"/>
      <c r="AD183" s="4"/>
      <c r="AE183" s="4"/>
      <c r="AF183" s="8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8"/>
    </row>
    <row r="184" spans="1:45" ht="12">
      <c r="A184" t="s">
        <v>187</v>
      </c>
      <c r="B184" s="4"/>
      <c r="C184" s="4">
        <v>0</v>
      </c>
      <c r="D184" s="4">
        <v>0</v>
      </c>
      <c r="E184" s="4">
        <v>0</v>
      </c>
      <c r="F184" s="4">
        <v>0</v>
      </c>
      <c r="G184" s="8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8"/>
      <c r="U184" s="4"/>
      <c r="V184" s="4"/>
      <c r="W184" s="4"/>
      <c r="X184" s="4"/>
      <c r="Z184" s="4"/>
      <c r="AA184" s="4"/>
      <c r="AB184" s="4"/>
      <c r="AC184" s="4"/>
      <c r="AD184" s="4"/>
      <c r="AE184" s="4"/>
      <c r="AF184" s="8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8"/>
    </row>
    <row r="185" spans="1:45" ht="12">
      <c r="A185" t="s">
        <v>188</v>
      </c>
      <c r="B185" s="4">
        <v>131</v>
      </c>
      <c r="C185" s="4">
        <v>131</v>
      </c>
      <c r="D185" s="4">
        <v>0</v>
      </c>
      <c r="E185" s="4">
        <v>4</v>
      </c>
      <c r="F185" s="4">
        <v>0</v>
      </c>
      <c r="G185" s="8"/>
      <c r="H185" s="4"/>
      <c r="I185" s="4"/>
      <c r="J185" s="4"/>
      <c r="K185" s="4"/>
      <c r="L185" s="4"/>
      <c r="M185" s="4"/>
      <c r="N185" s="4"/>
      <c r="O185" s="4"/>
      <c r="P185" s="4"/>
      <c r="Q185" s="4">
        <v>33</v>
      </c>
      <c r="R185" s="4"/>
      <c r="S185" s="4">
        <v>27</v>
      </c>
      <c r="T185" s="8"/>
      <c r="U185" s="4"/>
      <c r="V185" s="4"/>
      <c r="W185" s="4"/>
      <c r="X185" s="4"/>
      <c r="Z185" s="4"/>
      <c r="AA185" s="4"/>
      <c r="AB185" s="4"/>
      <c r="AC185" s="4"/>
      <c r="AD185" s="4"/>
      <c r="AE185" s="4">
        <v>6</v>
      </c>
      <c r="AF185" s="8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>
        <v>10</v>
      </c>
      <c r="AS185" s="8">
        <v>10</v>
      </c>
    </row>
    <row r="186" spans="2:45" ht="12">
      <c r="B186" s="4"/>
      <c r="C186" s="4"/>
      <c r="D186" s="4"/>
      <c r="E186" s="4"/>
      <c r="F186" s="4"/>
      <c r="G186" s="8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8"/>
      <c r="U186" s="4"/>
      <c r="V186" s="4"/>
      <c r="W186" s="4"/>
      <c r="X186" s="4"/>
      <c r="Z186" s="4"/>
      <c r="AA186" s="4"/>
      <c r="AB186" s="4"/>
      <c r="AC186" s="4"/>
      <c r="AD186" s="4"/>
      <c r="AE186" s="4"/>
      <c r="AF186" s="8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8"/>
    </row>
    <row r="187" spans="2:45" ht="12">
      <c r="B187" s="4"/>
      <c r="C187" s="4"/>
      <c r="D187" s="4"/>
      <c r="E187" s="4"/>
      <c r="F187" s="4"/>
      <c r="G187" s="8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8"/>
      <c r="U187" s="4"/>
      <c r="V187" s="4"/>
      <c r="W187" s="4"/>
      <c r="X187" s="4"/>
      <c r="Z187" s="4"/>
      <c r="AA187" s="4"/>
      <c r="AB187" s="4"/>
      <c r="AC187" s="4"/>
      <c r="AD187" s="4"/>
      <c r="AE187" s="4"/>
      <c r="AF187" s="8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8"/>
    </row>
    <row r="188" spans="1:45" ht="12.75">
      <c r="A188" s="1" t="s">
        <v>39</v>
      </c>
      <c r="B188" s="4"/>
      <c r="C188" s="4"/>
      <c r="D188" s="4"/>
      <c r="E188" s="4"/>
      <c r="F188" s="4"/>
      <c r="G188" s="8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8"/>
      <c r="U188" s="4"/>
      <c r="V188" s="4"/>
      <c r="W188" s="4"/>
      <c r="X188" s="4"/>
      <c r="Z188" s="4"/>
      <c r="AA188" s="4"/>
      <c r="AB188" s="4"/>
      <c r="AC188" s="4"/>
      <c r="AD188" s="4"/>
      <c r="AE188" s="4"/>
      <c r="AF188" s="8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8"/>
    </row>
    <row r="189" spans="1:45" ht="12">
      <c r="A189" t="s">
        <v>41</v>
      </c>
      <c r="B189" s="4"/>
      <c r="C189" s="4"/>
      <c r="D189" s="4"/>
      <c r="E189" s="4"/>
      <c r="F189" s="4"/>
      <c r="G189" s="8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8"/>
      <c r="U189" s="4"/>
      <c r="V189" s="4"/>
      <c r="W189" s="4"/>
      <c r="X189" s="4"/>
      <c r="Z189" s="4"/>
      <c r="AA189" s="4"/>
      <c r="AB189" s="4"/>
      <c r="AC189" s="4"/>
      <c r="AD189" s="4"/>
      <c r="AE189" s="4"/>
      <c r="AF189" s="8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8"/>
    </row>
    <row r="190" spans="1:45" ht="12">
      <c r="A190" t="s">
        <v>40</v>
      </c>
      <c r="B190" s="4">
        <v>4</v>
      </c>
      <c r="C190" s="4">
        <v>4</v>
      </c>
      <c r="D190" s="4">
        <v>50</v>
      </c>
      <c r="E190" s="4">
        <v>34</v>
      </c>
      <c r="F190" s="4">
        <v>20</v>
      </c>
      <c r="G190" s="9">
        <f aca="true" t="shared" si="4" ref="G190:G205">B190+(C190-B190)+(SUM(D190:F190)/3)*4</f>
        <v>142.66666666666666</v>
      </c>
      <c r="H190" s="4">
        <v>27</v>
      </c>
      <c r="I190" s="4">
        <v>22</v>
      </c>
      <c r="J190" s="4">
        <v>13</v>
      </c>
      <c r="K190" s="4">
        <v>37</v>
      </c>
      <c r="L190" s="4">
        <v>21</v>
      </c>
      <c r="M190" s="4">
        <v>11</v>
      </c>
      <c r="N190" s="4">
        <v>11</v>
      </c>
      <c r="O190" s="4">
        <v>21</v>
      </c>
      <c r="P190" s="4">
        <v>72</v>
      </c>
      <c r="Q190" s="4">
        <v>92</v>
      </c>
      <c r="R190" s="4"/>
      <c r="S190" s="4">
        <v>63</v>
      </c>
      <c r="T190" s="9">
        <f>12*SUM(H190:S190)/11</f>
        <v>425.45454545454544</v>
      </c>
      <c r="U190" s="4">
        <v>45</v>
      </c>
      <c r="V190" s="4">
        <v>56</v>
      </c>
      <c r="W190" s="4">
        <v>39</v>
      </c>
      <c r="X190" s="4">
        <v>27</v>
      </c>
      <c r="Z190" s="4">
        <v>54</v>
      </c>
      <c r="AA190" s="4">
        <v>10</v>
      </c>
      <c r="AB190" s="4">
        <v>9</v>
      </c>
      <c r="AC190" s="4">
        <v>32</v>
      </c>
      <c r="AD190" s="4"/>
      <c r="AE190" s="4">
        <v>14</v>
      </c>
      <c r="AF190" s="9">
        <f>12*SUM(U190:AE190)/9</f>
        <v>381.3333333333333</v>
      </c>
      <c r="AG190" s="4">
        <v>22</v>
      </c>
      <c r="AH190" s="4">
        <v>43</v>
      </c>
      <c r="AI190" s="4">
        <v>39</v>
      </c>
      <c r="AJ190" s="4">
        <v>32</v>
      </c>
      <c r="AK190" s="4">
        <v>10</v>
      </c>
      <c r="AL190" s="4">
        <v>23</v>
      </c>
      <c r="AM190" s="4">
        <v>24</v>
      </c>
      <c r="AN190" s="4">
        <v>30</v>
      </c>
      <c r="AO190" s="4">
        <v>57</v>
      </c>
      <c r="AP190" s="4">
        <v>39</v>
      </c>
      <c r="AQ190" s="4">
        <v>42</v>
      </c>
      <c r="AR190" s="4">
        <v>31</v>
      </c>
      <c r="AS190" s="8">
        <f aca="true" t="shared" si="5" ref="AS190:AS205">SUM(AG190:AR190)</f>
        <v>392</v>
      </c>
    </row>
    <row r="191" spans="1:45" ht="12">
      <c r="A191" t="s">
        <v>42</v>
      </c>
      <c r="B191" s="4">
        <v>1</v>
      </c>
      <c r="C191" s="4">
        <v>11</v>
      </c>
      <c r="D191" s="4">
        <v>26</v>
      </c>
      <c r="E191" s="4">
        <v>23</v>
      </c>
      <c r="F191" s="4">
        <v>11</v>
      </c>
      <c r="G191" s="9">
        <f t="shared" si="4"/>
        <v>91</v>
      </c>
      <c r="H191" s="4">
        <v>5</v>
      </c>
      <c r="I191" s="4">
        <v>16</v>
      </c>
      <c r="J191" s="4">
        <v>6</v>
      </c>
      <c r="K191" s="4">
        <v>7</v>
      </c>
      <c r="L191" s="4">
        <v>5</v>
      </c>
      <c r="M191" s="4">
        <v>1</v>
      </c>
      <c r="N191" s="4">
        <v>3</v>
      </c>
      <c r="O191" s="4">
        <v>12</v>
      </c>
      <c r="P191" s="4">
        <v>22</v>
      </c>
      <c r="Q191" s="4">
        <v>77</v>
      </c>
      <c r="R191" s="4"/>
      <c r="S191" s="4">
        <v>13</v>
      </c>
      <c r="T191" s="9">
        <f aca="true" t="shared" si="6" ref="T191:T205">12*SUM(H191:S191)/11</f>
        <v>182.1818181818182</v>
      </c>
      <c r="U191" s="4">
        <v>17</v>
      </c>
      <c r="V191" s="4">
        <v>19</v>
      </c>
      <c r="W191" s="4">
        <v>14</v>
      </c>
      <c r="X191" s="4">
        <v>7</v>
      </c>
      <c r="Z191" s="4">
        <v>5</v>
      </c>
      <c r="AA191" s="4">
        <v>4</v>
      </c>
      <c r="AB191" s="4">
        <v>3</v>
      </c>
      <c r="AC191" s="4">
        <v>9</v>
      </c>
      <c r="AD191" s="4"/>
      <c r="AE191" s="4">
        <v>2</v>
      </c>
      <c r="AF191" s="9">
        <f aca="true" t="shared" si="7" ref="AF191:AF205">12*SUM(U191:AE191)/9</f>
        <v>106.66666666666667</v>
      </c>
      <c r="AG191" s="4">
        <v>13</v>
      </c>
      <c r="AH191" s="4">
        <v>12</v>
      </c>
      <c r="AI191" s="4">
        <v>12</v>
      </c>
      <c r="AJ191" s="4">
        <v>4</v>
      </c>
      <c r="AK191" s="4">
        <v>4</v>
      </c>
      <c r="AL191" s="4">
        <v>15</v>
      </c>
      <c r="AM191" s="4">
        <v>10</v>
      </c>
      <c r="AN191" s="4">
        <v>11</v>
      </c>
      <c r="AO191" s="4">
        <v>11</v>
      </c>
      <c r="AP191" s="4">
        <v>19</v>
      </c>
      <c r="AQ191" s="4">
        <v>14</v>
      </c>
      <c r="AR191" s="4">
        <v>10</v>
      </c>
      <c r="AS191" s="8">
        <f t="shared" si="5"/>
        <v>135</v>
      </c>
    </row>
    <row r="192" spans="1:45" ht="12">
      <c r="A192" t="s">
        <v>43</v>
      </c>
      <c r="B192" s="4">
        <v>1</v>
      </c>
      <c r="C192" s="4">
        <v>5</v>
      </c>
      <c r="D192" s="4">
        <v>13</v>
      </c>
      <c r="E192" s="4">
        <v>10</v>
      </c>
      <c r="F192" s="4">
        <v>5</v>
      </c>
      <c r="G192" s="9">
        <f t="shared" si="4"/>
        <v>42.333333333333336</v>
      </c>
      <c r="H192" s="4">
        <v>12</v>
      </c>
      <c r="I192" s="4">
        <v>3</v>
      </c>
      <c r="J192" s="4">
        <v>7</v>
      </c>
      <c r="K192" s="4">
        <v>28</v>
      </c>
      <c r="L192" s="4">
        <v>16</v>
      </c>
      <c r="M192" s="4">
        <v>10</v>
      </c>
      <c r="N192" s="4">
        <v>6</v>
      </c>
      <c r="O192" s="4">
        <v>5</v>
      </c>
      <c r="P192" s="4">
        <v>36</v>
      </c>
      <c r="Q192" s="4">
        <v>8</v>
      </c>
      <c r="R192" s="4"/>
      <c r="S192" s="4">
        <v>26</v>
      </c>
      <c r="T192" s="9">
        <f t="shared" si="6"/>
        <v>171.27272727272728</v>
      </c>
      <c r="U192" s="4">
        <v>18</v>
      </c>
      <c r="V192" s="4">
        <v>31</v>
      </c>
      <c r="W192" s="4">
        <v>10</v>
      </c>
      <c r="X192" s="4">
        <v>20</v>
      </c>
      <c r="Z192" s="4">
        <v>42</v>
      </c>
      <c r="AA192" s="4">
        <v>6</v>
      </c>
      <c r="AB192" s="4">
        <v>4</v>
      </c>
      <c r="AC192" s="4">
        <v>22</v>
      </c>
      <c r="AD192" s="4"/>
      <c r="AE192" s="4">
        <v>12</v>
      </c>
      <c r="AF192" s="9">
        <f t="shared" si="7"/>
        <v>220</v>
      </c>
      <c r="AG192" s="4">
        <v>7</v>
      </c>
      <c r="AH192" s="4">
        <v>28</v>
      </c>
      <c r="AI192" s="4">
        <v>24</v>
      </c>
      <c r="AJ192" s="4">
        <v>28</v>
      </c>
      <c r="AK192" s="4">
        <v>5</v>
      </c>
      <c r="AL192" s="4">
        <v>8</v>
      </c>
      <c r="AM192" s="4">
        <v>14</v>
      </c>
      <c r="AN192" s="4">
        <v>18</v>
      </c>
      <c r="AO192" s="4">
        <v>45</v>
      </c>
      <c r="AP192" s="4">
        <v>19</v>
      </c>
      <c r="AQ192" s="4">
        <v>25</v>
      </c>
      <c r="AR192" s="4">
        <v>16</v>
      </c>
      <c r="AS192" s="8">
        <f t="shared" si="5"/>
        <v>237</v>
      </c>
    </row>
    <row r="193" spans="1:45" ht="12">
      <c r="A193" t="s">
        <v>44</v>
      </c>
      <c r="B193" s="4">
        <v>1</v>
      </c>
      <c r="C193" s="4">
        <v>0</v>
      </c>
      <c r="D193" s="4">
        <v>7</v>
      </c>
      <c r="E193" s="4">
        <v>0</v>
      </c>
      <c r="F193" s="4">
        <v>0</v>
      </c>
      <c r="G193" s="9">
        <f t="shared" si="4"/>
        <v>9.333333333333334</v>
      </c>
      <c r="H193" s="4">
        <v>4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1</v>
      </c>
      <c r="O193" s="4">
        <v>0</v>
      </c>
      <c r="P193" s="4">
        <v>3</v>
      </c>
      <c r="Q193" s="4">
        <v>6</v>
      </c>
      <c r="R193" s="4"/>
      <c r="S193" s="4">
        <v>20</v>
      </c>
      <c r="T193" s="9">
        <f t="shared" si="6"/>
        <v>37.09090909090909</v>
      </c>
      <c r="U193" s="4">
        <v>9</v>
      </c>
      <c r="V193" s="4">
        <v>6</v>
      </c>
      <c r="W193" s="4">
        <v>11</v>
      </c>
      <c r="X193" s="4">
        <v>0</v>
      </c>
      <c r="Z193" s="4">
        <v>5</v>
      </c>
      <c r="AA193" s="4">
        <v>0</v>
      </c>
      <c r="AB193" s="4">
        <v>2</v>
      </c>
      <c r="AC193" s="4">
        <v>0</v>
      </c>
      <c r="AD193" s="4"/>
      <c r="AE193" s="4">
        <v>0</v>
      </c>
      <c r="AF193" s="9">
        <f t="shared" si="7"/>
        <v>44</v>
      </c>
      <c r="AG193" s="4">
        <v>0</v>
      </c>
      <c r="AH193" s="4">
        <v>3</v>
      </c>
      <c r="AI193" s="4">
        <v>3</v>
      </c>
      <c r="AJ193" s="4">
        <v>0</v>
      </c>
      <c r="AK193" s="4">
        <v>0</v>
      </c>
      <c r="AL193" s="4">
        <v>0</v>
      </c>
      <c r="AM193" s="4">
        <v>0</v>
      </c>
      <c r="AN193" s="4">
        <v>1</v>
      </c>
      <c r="AO193" s="4">
        <v>1</v>
      </c>
      <c r="AP193" s="4">
        <v>0</v>
      </c>
      <c r="AQ193" s="4">
        <v>2</v>
      </c>
      <c r="AR193" s="4">
        <v>0</v>
      </c>
      <c r="AS193" s="8">
        <f t="shared" si="5"/>
        <v>10</v>
      </c>
    </row>
    <row r="194" spans="1:45" ht="12">
      <c r="A194" t="s">
        <v>45</v>
      </c>
      <c r="B194" s="4">
        <v>2</v>
      </c>
      <c r="C194" s="4">
        <v>6</v>
      </c>
      <c r="D194" s="4">
        <v>7</v>
      </c>
      <c r="E194" s="4">
        <v>7</v>
      </c>
      <c r="F194" s="4">
        <v>6</v>
      </c>
      <c r="G194" s="9">
        <f t="shared" si="4"/>
        <v>32.66666666666667</v>
      </c>
      <c r="H194" s="4">
        <v>11</v>
      </c>
      <c r="I194" s="4">
        <v>4</v>
      </c>
      <c r="J194" s="4">
        <v>7</v>
      </c>
      <c r="K194" s="4">
        <v>8</v>
      </c>
      <c r="L194" s="4">
        <v>8</v>
      </c>
      <c r="M194" s="4">
        <v>4</v>
      </c>
      <c r="N194" s="4">
        <v>2</v>
      </c>
      <c r="O194" s="4">
        <v>4</v>
      </c>
      <c r="P194" s="4">
        <v>9</v>
      </c>
      <c r="Q194" s="4">
        <v>3</v>
      </c>
      <c r="R194" s="4"/>
      <c r="S194" s="4">
        <v>0</v>
      </c>
      <c r="T194" s="9">
        <f t="shared" si="6"/>
        <v>65.45454545454545</v>
      </c>
      <c r="U194" s="4">
        <v>6</v>
      </c>
      <c r="V194" s="4">
        <v>10</v>
      </c>
      <c r="W194" s="4">
        <v>2</v>
      </c>
      <c r="X194" s="4">
        <v>7</v>
      </c>
      <c r="Z194" s="4">
        <v>4</v>
      </c>
      <c r="AA194" s="4">
        <v>0</v>
      </c>
      <c r="AB194" s="4">
        <v>2</v>
      </c>
      <c r="AC194" s="4">
        <v>8</v>
      </c>
      <c r="AD194" s="4"/>
      <c r="AE194" s="4">
        <v>4</v>
      </c>
      <c r="AF194" s="9">
        <f t="shared" si="7"/>
        <v>57.333333333333336</v>
      </c>
      <c r="AG194" s="4">
        <v>2</v>
      </c>
      <c r="AH194" s="4">
        <v>0</v>
      </c>
      <c r="AI194" s="4">
        <v>3</v>
      </c>
      <c r="AJ194" s="4">
        <v>9</v>
      </c>
      <c r="AK194" s="4">
        <v>0</v>
      </c>
      <c r="AL194" s="4">
        <v>1</v>
      </c>
      <c r="AM194" s="4">
        <v>1</v>
      </c>
      <c r="AN194" s="4">
        <v>3</v>
      </c>
      <c r="AO194" s="4">
        <v>8</v>
      </c>
      <c r="AP194" s="4">
        <v>0</v>
      </c>
      <c r="AQ194" s="4">
        <v>10</v>
      </c>
      <c r="AR194" s="4">
        <v>4</v>
      </c>
      <c r="AS194" s="8">
        <f t="shared" si="5"/>
        <v>41</v>
      </c>
    </row>
    <row r="195" spans="1:45" ht="12">
      <c r="A195" t="s">
        <v>46</v>
      </c>
      <c r="B195" s="4">
        <v>1</v>
      </c>
      <c r="C195" s="4">
        <v>2</v>
      </c>
      <c r="D195" s="4">
        <v>9</v>
      </c>
      <c r="E195" s="4">
        <v>1</v>
      </c>
      <c r="F195" s="4">
        <v>0</v>
      </c>
      <c r="G195" s="9">
        <f t="shared" si="4"/>
        <v>15.333333333333334</v>
      </c>
      <c r="H195" s="4">
        <v>2</v>
      </c>
      <c r="I195" s="4">
        <v>2</v>
      </c>
      <c r="J195" s="4">
        <v>13</v>
      </c>
      <c r="K195" s="4">
        <v>4</v>
      </c>
      <c r="L195" s="4">
        <v>7</v>
      </c>
      <c r="M195" s="4">
        <v>1</v>
      </c>
      <c r="N195" s="4">
        <v>0</v>
      </c>
      <c r="O195" s="4">
        <v>11</v>
      </c>
      <c r="P195" s="4">
        <v>11</v>
      </c>
      <c r="Q195" s="4">
        <v>1</v>
      </c>
      <c r="R195" s="4"/>
      <c r="S195" s="4">
        <v>1</v>
      </c>
      <c r="T195" s="9">
        <f t="shared" si="6"/>
        <v>57.81818181818182</v>
      </c>
      <c r="U195" s="4">
        <v>9</v>
      </c>
      <c r="V195" s="4">
        <v>0</v>
      </c>
      <c r="W195" s="4">
        <v>6</v>
      </c>
      <c r="X195" s="4">
        <v>1</v>
      </c>
      <c r="Z195" s="4">
        <v>1</v>
      </c>
      <c r="AA195" s="4">
        <v>1</v>
      </c>
      <c r="AB195" s="4">
        <v>0</v>
      </c>
      <c r="AC195" s="4">
        <v>0</v>
      </c>
      <c r="AD195" s="4"/>
      <c r="AE195" s="4">
        <v>0</v>
      </c>
      <c r="AF195" s="9">
        <f t="shared" si="7"/>
        <v>24</v>
      </c>
      <c r="AG195" s="4">
        <v>0</v>
      </c>
      <c r="AH195" s="4">
        <v>5</v>
      </c>
      <c r="AI195" s="4">
        <v>1</v>
      </c>
      <c r="AJ195" s="4">
        <v>0</v>
      </c>
      <c r="AK195" s="4">
        <v>0</v>
      </c>
      <c r="AL195" s="4">
        <v>3</v>
      </c>
      <c r="AM195" s="4">
        <v>2</v>
      </c>
      <c r="AN195" s="4">
        <v>0</v>
      </c>
      <c r="AO195" s="4">
        <v>3</v>
      </c>
      <c r="AP195" s="4">
        <v>0</v>
      </c>
      <c r="AQ195" s="4">
        <v>4</v>
      </c>
      <c r="AR195" s="4">
        <v>0</v>
      </c>
      <c r="AS195" s="8">
        <f t="shared" si="5"/>
        <v>18</v>
      </c>
    </row>
    <row r="196" spans="1:45" ht="12">
      <c r="A196" t="s">
        <v>47</v>
      </c>
      <c r="B196" s="4">
        <v>0</v>
      </c>
      <c r="C196" s="4">
        <v>0</v>
      </c>
      <c r="D196" s="4">
        <v>0</v>
      </c>
      <c r="E196" s="4">
        <v>0</v>
      </c>
      <c r="F196" s="4">
        <v>0</v>
      </c>
      <c r="G196" s="9">
        <f t="shared" si="4"/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1</v>
      </c>
      <c r="N196" s="4">
        <v>0</v>
      </c>
      <c r="O196" s="4">
        <v>0</v>
      </c>
      <c r="P196" s="4">
        <v>0</v>
      </c>
      <c r="Q196" s="4">
        <v>0</v>
      </c>
      <c r="R196" s="4"/>
      <c r="S196" s="4">
        <v>0</v>
      </c>
      <c r="T196" s="9">
        <f t="shared" si="6"/>
        <v>1.0909090909090908</v>
      </c>
      <c r="U196" s="4">
        <v>0</v>
      </c>
      <c r="V196" s="4">
        <v>0</v>
      </c>
      <c r="W196" s="4">
        <v>0</v>
      </c>
      <c r="X196" s="4">
        <v>0</v>
      </c>
      <c r="Z196" s="4">
        <v>0</v>
      </c>
      <c r="AA196" s="4">
        <v>0</v>
      </c>
      <c r="AB196" s="4">
        <v>0</v>
      </c>
      <c r="AC196" s="4">
        <v>0</v>
      </c>
      <c r="AD196" s="4"/>
      <c r="AE196" s="4">
        <v>0</v>
      </c>
      <c r="AF196" s="9">
        <f t="shared" si="7"/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8">
        <f t="shared" si="5"/>
        <v>0</v>
      </c>
    </row>
    <row r="197" spans="1:45" ht="12">
      <c r="A197" t="s">
        <v>48</v>
      </c>
      <c r="B197" s="4">
        <v>2</v>
      </c>
      <c r="C197" s="4">
        <v>2</v>
      </c>
      <c r="D197" s="4">
        <v>4</v>
      </c>
      <c r="E197" s="4">
        <v>0</v>
      </c>
      <c r="F197" s="4">
        <v>6</v>
      </c>
      <c r="G197" s="9">
        <f t="shared" si="4"/>
        <v>15.333333333333334</v>
      </c>
      <c r="H197" s="4">
        <v>3</v>
      </c>
      <c r="I197" s="4">
        <v>7</v>
      </c>
      <c r="J197" s="4">
        <v>3</v>
      </c>
      <c r="K197" s="4">
        <v>2</v>
      </c>
      <c r="L197" s="4">
        <v>2</v>
      </c>
      <c r="M197" s="4">
        <v>12</v>
      </c>
      <c r="N197" s="4">
        <v>8</v>
      </c>
      <c r="O197" s="4">
        <v>1</v>
      </c>
      <c r="P197" s="4">
        <v>2</v>
      </c>
      <c r="Q197" s="4">
        <v>1</v>
      </c>
      <c r="R197" s="4"/>
      <c r="S197" s="4">
        <v>2</v>
      </c>
      <c r="T197" s="9">
        <f t="shared" si="6"/>
        <v>46.90909090909091</v>
      </c>
      <c r="U197" s="4">
        <v>3</v>
      </c>
      <c r="V197" s="4">
        <v>2</v>
      </c>
      <c r="W197" s="4">
        <v>0</v>
      </c>
      <c r="X197" s="4">
        <v>3</v>
      </c>
      <c r="Z197" s="4">
        <v>12</v>
      </c>
      <c r="AA197" s="4">
        <v>0</v>
      </c>
      <c r="AB197" s="4">
        <v>0</v>
      </c>
      <c r="AC197" s="4">
        <v>1</v>
      </c>
      <c r="AD197" s="4"/>
      <c r="AE197" s="4">
        <v>1</v>
      </c>
      <c r="AF197" s="9">
        <f t="shared" si="7"/>
        <v>29.333333333333332</v>
      </c>
      <c r="AG197" s="4">
        <v>3</v>
      </c>
      <c r="AH197" s="4">
        <v>0</v>
      </c>
      <c r="AI197" s="4">
        <v>1</v>
      </c>
      <c r="AJ197" s="4">
        <v>0</v>
      </c>
      <c r="AK197" s="4">
        <v>0</v>
      </c>
      <c r="AL197" s="4">
        <v>2</v>
      </c>
      <c r="AM197" s="4">
        <v>0</v>
      </c>
      <c r="AN197" s="4">
        <v>5</v>
      </c>
      <c r="AO197" s="4">
        <v>2</v>
      </c>
      <c r="AP197" s="4">
        <v>2</v>
      </c>
      <c r="AQ197" s="4">
        <v>0</v>
      </c>
      <c r="AR197" s="4">
        <v>0</v>
      </c>
      <c r="AS197" s="8">
        <f t="shared" si="5"/>
        <v>15</v>
      </c>
    </row>
    <row r="198" spans="1:45" ht="12">
      <c r="A198" t="s">
        <v>49</v>
      </c>
      <c r="B198" s="4">
        <v>1</v>
      </c>
      <c r="C198" s="4">
        <v>1</v>
      </c>
      <c r="D198" s="4">
        <v>2</v>
      </c>
      <c r="E198" s="4">
        <v>1</v>
      </c>
      <c r="F198" s="4">
        <v>0</v>
      </c>
      <c r="G198" s="9">
        <f t="shared" si="4"/>
        <v>5</v>
      </c>
      <c r="H198" s="4">
        <v>1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/>
      <c r="S198" s="4">
        <v>1</v>
      </c>
      <c r="T198" s="9">
        <f t="shared" si="6"/>
        <v>2.1818181818181817</v>
      </c>
      <c r="U198" s="4">
        <v>0</v>
      </c>
      <c r="V198" s="4">
        <v>0</v>
      </c>
      <c r="W198" s="4">
        <v>0</v>
      </c>
      <c r="X198" s="4">
        <v>0</v>
      </c>
      <c r="Z198" s="4">
        <v>0</v>
      </c>
      <c r="AA198" s="4">
        <v>0</v>
      </c>
      <c r="AB198" s="4">
        <v>0</v>
      </c>
      <c r="AC198" s="4">
        <v>2</v>
      </c>
      <c r="AD198" s="4"/>
      <c r="AE198" s="4">
        <v>0</v>
      </c>
      <c r="AF198" s="9">
        <f>12*SUM(U198:AE198)/9</f>
        <v>2.6666666666666665</v>
      </c>
      <c r="AG198" s="4">
        <v>0</v>
      </c>
      <c r="AH198" s="4">
        <v>3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1</v>
      </c>
      <c r="AO198" s="4">
        <v>4</v>
      </c>
      <c r="AP198" s="4">
        <v>2</v>
      </c>
      <c r="AQ198" s="4">
        <v>2</v>
      </c>
      <c r="AR198" s="4">
        <v>2</v>
      </c>
      <c r="AS198" s="8">
        <f t="shared" si="5"/>
        <v>14</v>
      </c>
    </row>
    <row r="199" spans="1:45" ht="12">
      <c r="A199" t="s">
        <v>50</v>
      </c>
      <c r="B199" s="4">
        <v>0</v>
      </c>
      <c r="C199" s="4">
        <v>0</v>
      </c>
      <c r="D199" s="4">
        <v>0</v>
      </c>
      <c r="E199" s="4">
        <v>0</v>
      </c>
      <c r="F199" s="4">
        <v>0</v>
      </c>
      <c r="G199" s="9">
        <f t="shared" si="4"/>
        <v>0</v>
      </c>
      <c r="H199" s="4">
        <v>2</v>
      </c>
      <c r="I199" s="4">
        <v>22</v>
      </c>
      <c r="J199" s="4">
        <v>1</v>
      </c>
      <c r="K199" s="4">
        <v>0</v>
      </c>
      <c r="L199" s="4">
        <v>1</v>
      </c>
      <c r="M199" s="4">
        <v>1</v>
      </c>
      <c r="N199" s="4">
        <v>1</v>
      </c>
      <c r="O199" s="4">
        <v>0</v>
      </c>
      <c r="P199" s="4">
        <v>1</v>
      </c>
      <c r="Q199" s="4">
        <v>1</v>
      </c>
      <c r="R199" s="4"/>
      <c r="S199" s="4">
        <v>0</v>
      </c>
      <c r="T199" s="9">
        <f t="shared" si="6"/>
        <v>32.72727272727273</v>
      </c>
      <c r="U199" s="4">
        <v>0</v>
      </c>
      <c r="V199" s="4">
        <v>0</v>
      </c>
      <c r="W199" s="4">
        <v>0</v>
      </c>
      <c r="X199" s="4">
        <v>0</v>
      </c>
      <c r="Z199" s="4">
        <v>0</v>
      </c>
      <c r="AA199" s="4">
        <v>0</v>
      </c>
      <c r="AB199" s="4">
        <v>0</v>
      </c>
      <c r="AC199" s="4">
        <v>0</v>
      </c>
      <c r="AD199" s="4"/>
      <c r="AE199" s="4">
        <v>0</v>
      </c>
      <c r="AF199" s="9">
        <f t="shared" si="7"/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1</v>
      </c>
      <c r="AQ199" s="4">
        <v>0</v>
      </c>
      <c r="AR199" s="4">
        <v>0</v>
      </c>
      <c r="AS199" s="8">
        <f t="shared" si="5"/>
        <v>1</v>
      </c>
    </row>
    <row r="200" spans="1:45" ht="12">
      <c r="A200" t="s">
        <v>51</v>
      </c>
      <c r="B200" s="4">
        <v>2</v>
      </c>
      <c r="C200" s="4">
        <v>2</v>
      </c>
      <c r="D200" s="4">
        <v>1</v>
      </c>
      <c r="E200" s="4">
        <v>0</v>
      </c>
      <c r="F200" s="4">
        <v>0</v>
      </c>
      <c r="G200" s="9">
        <f t="shared" si="4"/>
        <v>3.333333333333333</v>
      </c>
      <c r="H200" s="4">
        <v>1</v>
      </c>
      <c r="I200" s="4">
        <v>2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1</v>
      </c>
      <c r="R200" s="4"/>
      <c r="S200" s="4">
        <v>0</v>
      </c>
      <c r="T200" s="9">
        <f t="shared" si="6"/>
        <v>4.363636363636363</v>
      </c>
      <c r="U200" s="4">
        <v>0</v>
      </c>
      <c r="V200" s="4">
        <v>0</v>
      </c>
      <c r="W200" s="4">
        <v>1</v>
      </c>
      <c r="X200" s="4">
        <v>1</v>
      </c>
      <c r="Z200" s="4">
        <v>1</v>
      </c>
      <c r="AA200" s="4">
        <v>0</v>
      </c>
      <c r="AB200" s="4">
        <v>0</v>
      </c>
      <c r="AC200" s="4">
        <v>1</v>
      </c>
      <c r="AD200" s="4"/>
      <c r="AE200" s="4">
        <v>0</v>
      </c>
      <c r="AF200" s="9">
        <f t="shared" si="7"/>
        <v>5.333333333333333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0</v>
      </c>
      <c r="AR200" s="4">
        <v>0</v>
      </c>
      <c r="AS200" s="8">
        <f t="shared" si="5"/>
        <v>0</v>
      </c>
    </row>
    <row r="201" spans="1:45" ht="12">
      <c r="A201" t="s">
        <v>52</v>
      </c>
      <c r="B201" s="4">
        <v>2</v>
      </c>
      <c r="C201" s="4">
        <v>2</v>
      </c>
      <c r="D201" s="4">
        <v>1</v>
      </c>
      <c r="E201" s="4">
        <v>0</v>
      </c>
      <c r="F201" s="4">
        <v>7</v>
      </c>
      <c r="G201" s="9">
        <f t="shared" si="4"/>
        <v>12.666666666666666</v>
      </c>
      <c r="H201" s="4">
        <v>1</v>
      </c>
      <c r="I201" s="4">
        <v>5</v>
      </c>
      <c r="J201" s="4">
        <v>1</v>
      </c>
      <c r="K201" s="4">
        <v>4</v>
      </c>
      <c r="L201" s="4">
        <v>0</v>
      </c>
      <c r="M201" s="4">
        <v>0</v>
      </c>
      <c r="N201" s="4">
        <v>0</v>
      </c>
      <c r="O201" s="4">
        <v>0</v>
      </c>
      <c r="P201" s="4">
        <v>2</v>
      </c>
      <c r="Q201" s="4">
        <v>6</v>
      </c>
      <c r="R201" s="4"/>
      <c r="S201" s="4">
        <v>0</v>
      </c>
      <c r="T201" s="9">
        <f t="shared" si="6"/>
        <v>20.727272727272727</v>
      </c>
      <c r="U201" s="4">
        <v>0</v>
      </c>
      <c r="V201" s="4">
        <v>0</v>
      </c>
      <c r="W201" s="4">
        <v>1</v>
      </c>
      <c r="X201" s="4">
        <v>1</v>
      </c>
      <c r="Z201" s="4">
        <v>1</v>
      </c>
      <c r="AA201" s="4">
        <v>0</v>
      </c>
      <c r="AB201" s="4">
        <v>1</v>
      </c>
      <c r="AC201" s="4">
        <v>0</v>
      </c>
      <c r="AD201" s="4"/>
      <c r="AE201" s="4">
        <v>0</v>
      </c>
      <c r="AF201" s="9">
        <f t="shared" si="7"/>
        <v>5.333333333333333</v>
      </c>
      <c r="AG201" s="4">
        <v>2</v>
      </c>
      <c r="AH201" s="4">
        <v>0</v>
      </c>
      <c r="AI201" s="4">
        <v>0</v>
      </c>
      <c r="AJ201" s="4">
        <v>0</v>
      </c>
      <c r="AK201" s="4">
        <v>0</v>
      </c>
      <c r="AL201" s="4">
        <v>1</v>
      </c>
      <c r="AM201" s="4">
        <v>0</v>
      </c>
      <c r="AN201" s="4">
        <v>0</v>
      </c>
      <c r="AO201" s="4">
        <v>2</v>
      </c>
      <c r="AP201" s="4">
        <v>0</v>
      </c>
      <c r="AQ201" s="4">
        <v>0</v>
      </c>
      <c r="AR201" s="4">
        <v>0</v>
      </c>
      <c r="AS201" s="8">
        <f t="shared" si="5"/>
        <v>5</v>
      </c>
    </row>
    <row r="202" spans="1:45" ht="12">
      <c r="A202" t="s">
        <v>212</v>
      </c>
      <c r="B202" s="4"/>
      <c r="C202" s="4"/>
      <c r="D202" s="4"/>
      <c r="E202" s="4"/>
      <c r="F202" s="4"/>
      <c r="G202" s="9">
        <f t="shared" si="4"/>
        <v>0</v>
      </c>
      <c r="H202" s="4"/>
      <c r="I202" s="4"/>
      <c r="J202" s="4"/>
      <c r="K202" s="4"/>
      <c r="L202" s="4"/>
      <c r="M202" s="4"/>
      <c r="N202" s="4"/>
      <c r="O202" s="4">
        <v>0</v>
      </c>
      <c r="P202" s="4">
        <v>2</v>
      </c>
      <c r="Q202" s="4">
        <v>1</v>
      </c>
      <c r="R202" s="4"/>
      <c r="S202" s="4">
        <v>1</v>
      </c>
      <c r="T202" s="9">
        <f>12*SUM(H202:S202)/11</f>
        <v>4.363636363636363</v>
      </c>
      <c r="U202" s="4">
        <v>1</v>
      </c>
      <c r="V202" s="4">
        <v>1</v>
      </c>
      <c r="W202" s="4">
        <v>0</v>
      </c>
      <c r="X202" s="4">
        <v>1</v>
      </c>
      <c r="Z202" s="4">
        <v>6</v>
      </c>
      <c r="AA202" s="4">
        <v>0</v>
      </c>
      <c r="AB202" s="4">
        <v>0</v>
      </c>
      <c r="AC202" s="4">
        <v>0</v>
      </c>
      <c r="AD202" s="4"/>
      <c r="AE202" s="4">
        <v>0</v>
      </c>
      <c r="AF202" s="9">
        <f t="shared" si="7"/>
        <v>12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1</v>
      </c>
      <c r="AM202" s="4">
        <v>0</v>
      </c>
      <c r="AN202" s="4">
        <v>0</v>
      </c>
      <c r="AO202" s="4">
        <v>0</v>
      </c>
      <c r="AP202" s="4">
        <v>0</v>
      </c>
      <c r="AQ202" s="4">
        <v>7</v>
      </c>
      <c r="AR202" s="4">
        <v>1</v>
      </c>
      <c r="AS202" s="8">
        <f t="shared" si="5"/>
        <v>9</v>
      </c>
    </row>
    <row r="203" spans="1:45" ht="12">
      <c r="A203" t="s">
        <v>213</v>
      </c>
      <c r="B203" s="4"/>
      <c r="C203" s="4"/>
      <c r="D203" s="4"/>
      <c r="E203" s="4"/>
      <c r="F203" s="4"/>
      <c r="G203" s="9">
        <f t="shared" si="4"/>
        <v>0</v>
      </c>
      <c r="H203" s="4"/>
      <c r="I203" s="4"/>
      <c r="J203" s="4"/>
      <c r="K203" s="4"/>
      <c r="L203" s="4"/>
      <c r="M203" s="4"/>
      <c r="N203" s="4"/>
      <c r="O203" s="4">
        <v>0</v>
      </c>
      <c r="P203" s="4">
        <v>0</v>
      </c>
      <c r="Q203" s="4">
        <v>0</v>
      </c>
      <c r="R203" s="4"/>
      <c r="S203" s="4">
        <v>0</v>
      </c>
      <c r="T203" s="9">
        <f t="shared" si="6"/>
        <v>0</v>
      </c>
      <c r="U203" s="4">
        <v>0</v>
      </c>
      <c r="V203" s="4">
        <v>0</v>
      </c>
      <c r="W203" s="4">
        <v>0</v>
      </c>
      <c r="X203" s="4">
        <v>0</v>
      </c>
      <c r="Z203" s="4">
        <v>9</v>
      </c>
      <c r="AA203" s="4">
        <v>4</v>
      </c>
      <c r="AB203" s="4">
        <v>0</v>
      </c>
      <c r="AC203" s="4">
        <v>0</v>
      </c>
      <c r="AD203" s="4"/>
      <c r="AE203" s="4">
        <v>0</v>
      </c>
      <c r="AF203" s="9">
        <f t="shared" si="7"/>
        <v>17.333333333333332</v>
      </c>
      <c r="AG203" s="4">
        <v>0</v>
      </c>
      <c r="AH203" s="4">
        <v>0</v>
      </c>
      <c r="AI203" s="4">
        <v>2</v>
      </c>
      <c r="AJ203" s="4">
        <v>0</v>
      </c>
      <c r="AK203" s="4">
        <v>0</v>
      </c>
      <c r="AL203" s="4">
        <v>9</v>
      </c>
      <c r="AM203" s="4">
        <v>15</v>
      </c>
      <c r="AN203" s="4">
        <v>2</v>
      </c>
      <c r="AO203" s="4">
        <v>0</v>
      </c>
      <c r="AP203" s="4">
        <v>2</v>
      </c>
      <c r="AQ203" s="4">
        <v>5</v>
      </c>
      <c r="AR203" s="4">
        <v>2</v>
      </c>
      <c r="AS203" s="8">
        <f t="shared" si="5"/>
        <v>37</v>
      </c>
    </row>
    <row r="204" spans="1:45" ht="12">
      <c r="A204" t="s">
        <v>214</v>
      </c>
      <c r="B204" s="4"/>
      <c r="C204" s="4"/>
      <c r="D204" s="4"/>
      <c r="E204" s="4"/>
      <c r="F204" s="4"/>
      <c r="G204" s="9">
        <f t="shared" si="4"/>
        <v>0</v>
      </c>
      <c r="H204" s="4"/>
      <c r="I204" s="4"/>
      <c r="J204" s="4"/>
      <c r="K204" s="4"/>
      <c r="L204" s="4"/>
      <c r="M204" s="4"/>
      <c r="N204" s="4"/>
      <c r="O204" s="4">
        <v>1</v>
      </c>
      <c r="P204" s="4">
        <v>5</v>
      </c>
      <c r="Q204" s="4">
        <v>2</v>
      </c>
      <c r="R204" s="4"/>
      <c r="S204" s="4">
        <v>0</v>
      </c>
      <c r="T204" s="9">
        <f t="shared" si="6"/>
        <v>8.727272727272727</v>
      </c>
      <c r="U204" s="4">
        <v>2</v>
      </c>
      <c r="V204" s="4">
        <v>0</v>
      </c>
      <c r="W204" s="4">
        <v>1</v>
      </c>
      <c r="X204" s="4">
        <v>10</v>
      </c>
      <c r="Z204" s="4">
        <v>1</v>
      </c>
      <c r="AA204" s="4">
        <v>0</v>
      </c>
      <c r="AB204" s="4">
        <v>1</v>
      </c>
      <c r="AC204" s="4">
        <v>0</v>
      </c>
      <c r="AD204" s="4"/>
      <c r="AE204" s="4">
        <v>0</v>
      </c>
      <c r="AF204" s="9">
        <f t="shared" si="7"/>
        <v>20</v>
      </c>
      <c r="AG204" s="4">
        <v>4</v>
      </c>
      <c r="AH204" s="4">
        <v>1</v>
      </c>
      <c r="AI204" s="4">
        <v>1</v>
      </c>
      <c r="AJ204" s="4">
        <v>1</v>
      </c>
      <c r="AK204" s="4">
        <v>1</v>
      </c>
      <c r="AL204" s="4">
        <v>1</v>
      </c>
      <c r="AM204" s="4">
        <v>3</v>
      </c>
      <c r="AN204" s="4">
        <v>6</v>
      </c>
      <c r="AO204" s="4">
        <v>4</v>
      </c>
      <c r="AP204" s="4">
        <v>2</v>
      </c>
      <c r="AQ204" s="4">
        <v>3</v>
      </c>
      <c r="AR204" s="4">
        <v>1</v>
      </c>
      <c r="AS204" s="8">
        <f t="shared" si="5"/>
        <v>28</v>
      </c>
    </row>
    <row r="205" spans="1:45" ht="12">
      <c r="A205" t="s">
        <v>215</v>
      </c>
      <c r="B205" s="4"/>
      <c r="C205" s="4"/>
      <c r="D205" s="4"/>
      <c r="E205" s="4"/>
      <c r="F205" s="4"/>
      <c r="G205" s="9">
        <f t="shared" si="4"/>
        <v>0</v>
      </c>
      <c r="H205" s="4"/>
      <c r="I205" s="4"/>
      <c r="J205" s="4"/>
      <c r="K205" s="4"/>
      <c r="L205" s="4"/>
      <c r="M205" s="4"/>
      <c r="N205" s="4"/>
      <c r="O205" s="4">
        <v>0</v>
      </c>
      <c r="P205" s="4">
        <v>1</v>
      </c>
      <c r="Q205" s="4">
        <v>1</v>
      </c>
      <c r="R205" s="4"/>
      <c r="S205" s="4">
        <v>0</v>
      </c>
      <c r="T205" s="9">
        <f t="shared" si="6"/>
        <v>2.1818181818181817</v>
      </c>
      <c r="U205" s="4">
        <v>0</v>
      </c>
      <c r="V205" s="4">
        <v>0</v>
      </c>
      <c r="W205" s="4">
        <v>0</v>
      </c>
      <c r="X205" s="4">
        <v>0</v>
      </c>
      <c r="Z205" s="4">
        <v>0</v>
      </c>
      <c r="AA205" s="4">
        <v>0</v>
      </c>
      <c r="AB205" s="4">
        <v>0</v>
      </c>
      <c r="AC205" s="4">
        <v>0</v>
      </c>
      <c r="AD205" s="4"/>
      <c r="AE205" s="4">
        <v>0</v>
      </c>
      <c r="AF205" s="9">
        <f t="shared" si="7"/>
        <v>0</v>
      </c>
      <c r="AG205" s="4">
        <v>1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8">
        <f t="shared" si="5"/>
        <v>1</v>
      </c>
    </row>
    <row r="206" spans="2:45" ht="12">
      <c r="B206" s="4"/>
      <c r="C206" s="4"/>
      <c r="D206" s="4"/>
      <c r="E206" s="4"/>
      <c r="F206" s="4"/>
      <c r="G206" s="8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8"/>
      <c r="U206" s="4"/>
      <c r="V206" s="4"/>
      <c r="W206" s="4"/>
      <c r="X206" s="4"/>
      <c r="Z206" s="4"/>
      <c r="AA206" s="4"/>
      <c r="AB206" s="4"/>
      <c r="AC206" s="4"/>
      <c r="AD206" s="4"/>
      <c r="AE206" s="4"/>
      <c r="AF206" s="8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8"/>
    </row>
    <row r="207" spans="1:45" ht="12">
      <c r="A207" t="s">
        <v>53</v>
      </c>
      <c r="B207" s="4"/>
      <c r="C207" s="4"/>
      <c r="D207" s="4"/>
      <c r="E207" s="4"/>
      <c r="F207" s="4"/>
      <c r="G207" s="8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8"/>
      <c r="U207" s="4"/>
      <c r="V207" s="4"/>
      <c r="W207" s="4"/>
      <c r="X207" s="4"/>
      <c r="Z207" s="4"/>
      <c r="AA207" s="4"/>
      <c r="AB207" s="4"/>
      <c r="AC207" s="4"/>
      <c r="AD207" s="4"/>
      <c r="AE207" s="4"/>
      <c r="AF207" s="8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8"/>
    </row>
    <row r="208" spans="2:45" ht="12">
      <c r="B208" s="4"/>
      <c r="C208" s="4"/>
      <c r="D208" s="4"/>
      <c r="E208" s="4"/>
      <c r="F208" s="4"/>
      <c r="G208" s="8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8"/>
      <c r="U208" s="4"/>
      <c r="V208" s="4"/>
      <c r="W208" s="4"/>
      <c r="X208" s="4"/>
      <c r="Z208" s="4"/>
      <c r="AA208" s="4"/>
      <c r="AB208" s="4"/>
      <c r="AC208" s="4"/>
      <c r="AD208" s="4"/>
      <c r="AE208" s="4"/>
      <c r="AF208" s="8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8"/>
    </row>
    <row r="209" spans="1:45" ht="12.75">
      <c r="A209" s="1" t="s">
        <v>119</v>
      </c>
      <c r="B209" s="4"/>
      <c r="C209" s="4"/>
      <c r="D209" s="4"/>
      <c r="E209" s="4"/>
      <c r="F209" s="4"/>
      <c r="G209" s="8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8"/>
      <c r="U209" s="4"/>
      <c r="V209" s="4"/>
      <c r="W209" s="4"/>
      <c r="X209" s="4"/>
      <c r="Z209" s="4"/>
      <c r="AA209" s="4"/>
      <c r="AB209" s="4"/>
      <c r="AC209" s="4"/>
      <c r="AD209" s="4"/>
      <c r="AE209" s="4"/>
      <c r="AF209" s="8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8"/>
    </row>
    <row r="210" spans="1:45" ht="12">
      <c r="A210" t="s">
        <v>54</v>
      </c>
      <c r="B210" s="4">
        <v>75</v>
      </c>
      <c r="C210" s="4">
        <v>105</v>
      </c>
      <c r="D210" s="4">
        <v>12</v>
      </c>
      <c r="E210" s="4">
        <v>12</v>
      </c>
      <c r="F210" s="4">
        <v>11</v>
      </c>
      <c r="G210" s="9">
        <f aca="true" t="shared" si="8" ref="G210:G219">B210+(C210-B210)+(SUM(D210:F210)/3)*4</f>
        <v>151.66666666666666</v>
      </c>
      <c r="H210" s="4" t="s">
        <v>349</v>
      </c>
      <c r="I210" s="4" t="s">
        <v>339</v>
      </c>
      <c r="J210" s="4" t="s">
        <v>329</v>
      </c>
      <c r="K210" s="4" t="s">
        <v>319</v>
      </c>
      <c r="L210" s="4" t="s">
        <v>313</v>
      </c>
      <c r="M210" s="4" t="s">
        <v>302</v>
      </c>
      <c r="N210" s="4" t="s">
        <v>293</v>
      </c>
      <c r="O210" s="4"/>
      <c r="P210" s="4"/>
      <c r="Q210" s="4"/>
      <c r="R210" s="4"/>
      <c r="S210" s="4"/>
      <c r="T210" s="8"/>
      <c r="U210" s="4"/>
      <c r="V210" s="4"/>
      <c r="W210" s="4"/>
      <c r="X210" s="4"/>
      <c r="Z210" s="4"/>
      <c r="AA210" s="4"/>
      <c r="AB210" s="4"/>
      <c r="AC210" s="4"/>
      <c r="AD210" s="4"/>
      <c r="AE210" s="4"/>
      <c r="AF210" s="8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8"/>
    </row>
    <row r="211" spans="1:45" ht="12">
      <c r="A211" t="s">
        <v>62</v>
      </c>
      <c r="B211" s="4">
        <v>5</v>
      </c>
      <c r="C211" s="4">
        <v>5</v>
      </c>
      <c r="D211" s="4">
        <v>19</v>
      </c>
      <c r="E211" s="4">
        <v>29</v>
      </c>
      <c r="F211" s="4">
        <v>52</v>
      </c>
      <c r="G211" s="9">
        <f t="shared" si="8"/>
        <v>138.33333333333334</v>
      </c>
      <c r="H211" s="4" t="s">
        <v>314</v>
      </c>
      <c r="I211" s="4" t="s">
        <v>340</v>
      </c>
      <c r="J211" s="4" t="s">
        <v>330</v>
      </c>
      <c r="K211" s="4" t="s">
        <v>320</v>
      </c>
      <c r="L211" s="4" t="s">
        <v>314</v>
      </c>
      <c r="M211" s="4" t="s">
        <v>303</v>
      </c>
      <c r="N211" s="4" t="s">
        <v>294</v>
      </c>
      <c r="O211" s="4"/>
      <c r="P211" s="4"/>
      <c r="Q211" s="4"/>
      <c r="R211" s="4"/>
      <c r="S211" s="4"/>
      <c r="T211" s="8"/>
      <c r="U211" s="4"/>
      <c r="V211" s="4"/>
      <c r="W211" s="4"/>
      <c r="X211" s="4"/>
      <c r="Z211" s="4"/>
      <c r="AA211" s="4"/>
      <c r="AB211" s="4"/>
      <c r="AC211" s="4"/>
      <c r="AD211" s="4"/>
      <c r="AE211" s="4"/>
      <c r="AF211" s="8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8"/>
    </row>
    <row r="212" spans="1:45" ht="12">
      <c r="A212" t="s">
        <v>28</v>
      </c>
      <c r="B212" s="4">
        <v>9</v>
      </c>
      <c r="C212" s="4">
        <v>15</v>
      </c>
      <c r="D212" s="4">
        <v>10</v>
      </c>
      <c r="E212" s="4">
        <v>21</v>
      </c>
      <c r="F212" s="4">
        <v>138</v>
      </c>
      <c r="G212" s="9">
        <f t="shared" si="8"/>
        <v>240.33333333333334</v>
      </c>
      <c r="H212" s="4" t="s">
        <v>350</v>
      </c>
      <c r="I212" s="4" t="s">
        <v>330</v>
      </c>
      <c r="J212" s="4" t="s">
        <v>331</v>
      </c>
      <c r="K212" s="4" t="s">
        <v>321</v>
      </c>
      <c r="L212" s="4" t="s">
        <v>305</v>
      </c>
      <c r="M212" s="4" t="s">
        <v>304</v>
      </c>
      <c r="N212" s="4" t="s">
        <v>295</v>
      </c>
      <c r="O212" s="4"/>
      <c r="P212" s="4"/>
      <c r="Q212" s="4"/>
      <c r="R212" s="4"/>
      <c r="S212" s="4"/>
      <c r="T212" s="8"/>
      <c r="U212" s="4"/>
      <c r="V212" s="4"/>
      <c r="W212" s="4"/>
      <c r="X212" s="4"/>
      <c r="Z212" s="4"/>
      <c r="AA212" s="4"/>
      <c r="AB212" s="4"/>
      <c r="AC212" s="4"/>
      <c r="AD212" s="4"/>
      <c r="AE212" s="4"/>
      <c r="AF212" s="8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8"/>
    </row>
    <row r="213" spans="1:45" ht="12">
      <c r="A213" t="s">
        <v>55</v>
      </c>
      <c r="B213" s="4">
        <v>42</v>
      </c>
      <c r="C213" s="4">
        <v>57</v>
      </c>
      <c r="D213" s="4">
        <v>117</v>
      </c>
      <c r="E213" s="4">
        <v>2</v>
      </c>
      <c r="F213" s="4">
        <v>53</v>
      </c>
      <c r="G213" s="9">
        <f t="shared" si="8"/>
        <v>286.33333333333337</v>
      </c>
      <c r="H213" s="4" t="s">
        <v>351</v>
      </c>
      <c r="I213" s="4" t="s">
        <v>341</v>
      </c>
      <c r="J213" s="4" t="s">
        <v>305</v>
      </c>
      <c r="K213" s="4" t="s">
        <v>322</v>
      </c>
      <c r="L213" s="4" t="s">
        <v>313</v>
      </c>
      <c r="M213" s="4" t="s">
        <v>305</v>
      </c>
      <c r="N213" s="4" t="s">
        <v>295</v>
      </c>
      <c r="O213" s="4"/>
      <c r="P213" s="4"/>
      <c r="Q213" s="4"/>
      <c r="R213" s="4"/>
      <c r="S213" s="4"/>
      <c r="T213" s="8"/>
      <c r="U213" s="4"/>
      <c r="V213" s="4"/>
      <c r="W213" s="4"/>
      <c r="X213" s="4"/>
      <c r="Z213" s="4"/>
      <c r="AA213" s="4"/>
      <c r="AB213" s="4"/>
      <c r="AC213" s="4"/>
      <c r="AD213" s="4"/>
      <c r="AE213" s="4"/>
      <c r="AF213" s="8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8"/>
    </row>
    <row r="214" spans="1:45" ht="12">
      <c r="A214" t="s">
        <v>56</v>
      </c>
      <c r="B214" s="4">
        <v>0</v>
      </c>
      <c r="C214" s="4">
        <v>0</v>
      </c>
      <c r="D214" s="4">
        <v>0</v>
      </c>
      <c r="E214" s="4">
        <v>0</v>
      </c>
      <c r="F214" s="4">
        <v>0</v>
      </c>
      <c r="G214" s="9">
        <f t="shared" si="8"/>
        <v>0</v>
      </c>
      <c r="H214" s="4" t="s">
        <v>349</v>
      </c>
      <c r="I214" s="4" t="s">
        <v>296</v>
      </c>
      <c r="J214" s="4" t="s">
        <v>296</v>
      </c>
      <c r="K214" s="4" t="s">
        <v>296</v>
      </c>
      <c r="L214" s="4" t="s">
        <v>296</v>
      </c>
      <c r="M214" s="4" t="s">
        <v>306</v>
      </c>
      <c r="N214" s="4" t="s">
        <v>296</v>
      </c>
      <c r="O214" s="4"/>
      <c r="P214" s="4"/>
      <c r="Q214" s="4"/>
      <c r="R214" s="4"/>
      <c r="S214" s="4"/>
      <c r="T214" s="8"/>
      <c r="U214" s="4"/>
      <c r="V214" s="4"/>
      <c r="W214" s="4"/>
      <c r="X214" s="4"/>
      <c r="Z214" s="4"/>
      <c r="AA214" s="4"/>
      <c r="AB214" s="4"/>
      <c r="AC214" s="4"/>
      <c r="AD214" s="4"/>
      <c r="AE214" s="4"/>
      <c r="AF214" s="8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8"/>
    </row>
    <row r="215" spans="1:45" ht="12">
      <c r="A215" t="s">
        <v>57</v>
      </c>
      <c r="B215" s="4">
        <v>1</v>
      </c>
      <c r="C215" s="4">
        <v>1</v>
      </c>
      <c r="D215" s="4">
        <v>0</v>
      </c>
      <c r="E215" s="4">
        <v>1</v>
      </c>
      <c r="F215" s="4">
        <v>14</v>
      </c>
      <c r="G215" s="9">
        <f t="shared" si="8"/>
        <v>21</v>
      </c>
      <c r="H215" s="4" t="s">
        <v>352</v>
      </c>
      <c r="I215" s="4" t="s">
        <v>342</v>
      </c>
      <c r="J215" s="4" t="s">
        <v>332</v>
      </c>
      <c r="K215" s="4" t="s">
        <v>313</v>
      </c>
      <c r="L215" s="4" t="s">
        <v>305</v>
      </c>
      <c r="M215" s="4" t="s">
        <v>307</v>
      </c>
      <c r="N215" s="4" t="s">
        <v>297</v>
      </c>
      <c r="O215" s="4"/>
      <c r="P215" s="4"/>
      <c r="Q215" s="4"/>
      <c r="R215" s="4"/>
      <c r="S215" s="4"/>
      <c r="T215" s="8"/>
      <c r="U215" s="4"/>
      <c r="V215" s="4"/>
      <c r="W215" s="4"/>
      <c r="X215" s="4"/>
      <c r="Z215" s="4"/>
      <c r="AA215" s="4"/>
      <c r="AB215" s="4"/>
      <c r="AC215" s="4"/>
      <c r="AD215" s="4"/>
      <c r="AE215" s="4"/>
      <c r="AF215" s="8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8"/>
    </row>
    <row r="216" spans="1:45" ht="12">
      <c r="A216" t="s">
        <v>343</v>
      </c>
      <c r="B216" s="4">
        <v>0</v>
      </c>
      <c r="C216" s="4">
        <v>0</v>
      </c>
      <c r="D216" s="4">
        <v>0</v>
      </c>
      <c r="E216" s="4">
        <v>0</v>
      </c>
      <c r="F216" s="4">
        <v>0</v>
      </c>
      <c r="G216" s="9">
        <f t="shared" si="8"/>
        <v>0</v>
      </c>
      <c r="H216" s="4" t="s">
        <v>296</v>
      </c>
      <c r="I216" s="4" t="s">
        <v>306</v>
      </c>
      <c r="J216" s="4" t="s">
        <v>306</v>
      </c>
      <c r="K216" s="4" t="s">
        <v>296</v>
      </c>
      <c r="L216" s="4" t="s">
        <v>296</v>
      </c>
      <c r="M216" s="4" t="s">
        <v>296</v>
      </c>
      <c r="N216" s="4" t="s">
        <v>296</v>
      </c>
      <c r="O216" s="4"/>
      <c r="P216" s="4"/>
      <c r="Q216" s="4"/>
      <c r="R216" s="4"/>
      <c r="S216" s="4"/>
      <c r="T216" s="8"/>
      <c r="U216" s="4"/>
      <c r="V216" s="4"/>
      <c r="W216" s="4"/>
      <c r="X216" s="4"/>
      <c r="Z216" s="4"/>
      <c r="AA216" s="4"/>
      <c r="AB216" s="4"/>
      <c r="AC216" s="4"/>
      <c r="AD216" s="4"/>
      <c r="AE216" s="4"/>
      <c r="AF216" s="8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8"/>
    </row>
    <row r="217" spans="1:45" ht="12">
      <c r="A217" t="s">
        <v>59</v>
      </c>
      <c r="B217" s="4">
        <v>0</v>
      </c>
      <c r="C217" s="4">
        <v>0</v>
      </c>
      <c r="D217" s="4">
        <v>0</v>
      </c>
      <c r="E217" s="4">
        <v>0</v>
      </c>
      <c r="F217" s="4">
        <v>0</v>
      </c>
      <c r="G217" s="9">
        <f t="shared" si="8"/>
        <v>0</v>
      </c>
      <c r="H217" s="4" t="s">
        <v>296</v>
      </c>
      <c r="I217" s="4" t="s">
        <v>296</v>
      </c>
      <c r="J217" s="4" t="s">
        <v>296</v>
      </c>
      <c r="K217" s="4" t="s">
        <v>296</v>
      </c>
      <c r="L217" s="4" t="s">
        <v>296</v>
      </c>
      <c r="M217" s="4" t="s">
        <v>296</v>
      </c>
      <c r="N217" s="4" t="s">
        <v>296</v>
      </c>
      <c r="O217" s="4"/>
      <c r="P217" s="4"/>
      <c r="Q217" s="4"/>
      <c r="R217" s="4"/>
      <c r="S217" s="4"/>
      <c r="T217" s="8"/>
      <c r="U217" s="4"/>
      <c r="V217" s="4"/>
      <c r="W217" s="4"/>
      <c r="X217" s="4"/>
      <c r="Z217" s="4"/>
      <c r="AA217" s="4"/>
      <c r="AB217" s="4"/>
      <c r="AC217" s="4"/>
      <c r="AD217" s="4"/>
      <c r="AE217" s="4"/>
      <c r="AF217" s="8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8"/>
    </row>
    <row r="218" spans="1:45" ht="12">
      <c r="A218" t="s">
        <v>60</v>
      </c>
      <c r="B218" s="4">
        <v>0</v>
      </c>
      <c r="C218" s="4">
        <v>0</v>
      </c>
      <c r="D218" s="4">
        <v>0</v>
      </c>
      <c r="E218" s="4">
        <v>0</v>
      </c>
      <c r="F218" s="4">
        <v>0</v>
      </c>
      <c r="G218" s="9">
        <f t="shared" si="8"/>
        <v>0</v>
      </c>
      <c r="H218" s="4" t="s">
        <v>296</v>
      </c>
      <c r="I218" s="4" t="s">
        <v>296</v>
      </c>
      <c r="J218" s="4" t="s">
        <v>296</v>
      </c>
      <c r="K218" s="4" t="s">
        <v>296</v>
      </c>
      <c r="L218" s="4" t="s">
        <v>296</v>
      </c>
      <c r="M218" s="4" t="s">
        <v>296</v>
      </c>
      <c r="N218" s="4" t="s">
        <v>296</v>
      </c>
      <c r="O218" s="4"/>
      <c r="P218" s="4"/>
      <c r="Q218" s="4"/>
      <c r="R218" s="4"/>
      <c r="S218" s="4"/>
      <c r="T218" s="8"/>
      <c r="U218" s="4"/>
      <c r="V218" s="4"/>
      <c r="W218" s="4"/>
      <c r="X218" s="4"/>
      <c r="Z218" s="4"/>
      <c r="AA218" s="4"/>
      <c r="AB218" s="4"/>
      <c r="AC218" s="4"/>
      <c r="AD218" s="4"/>
      <c r="AE218" s="4"/>
      <c r="AF218" s="8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8"/>
    </row>
    <row r="219" spans="1:45" ht="12">
      <c r="A219" t="s">
        <v>61</v>
      </c>
      <c r="B219" s="4">
        <v>54</v>
      </c>
      <c r="C219" s="4">
        <v>65</v>
      </c>
      <c r="D219" s="4">
        <v>71</v>
      </c>
      <c r="E219" s="4">
        <v>96</v>
      </c>
      <c r="F219" s="4">
        <v>140</v>
      </c>
      <c r="G219" s="9">
        <f t="shared" si="8"/>
        <v>474.3333333333333</v>
      </c>
      <c r="H219" s="4" t="s">
        <v>353</v>
      </c>
      <c r="I219" s="4" t="s">
        <v>344</v>
      </c>
      <c r="J219" s="4" t="s">
        <v>333</v>
      </c>
      <c r="K219" s="4" t="s">
        <v>323</v>
      </c>
      <c r="L219" s="4" t="s">
        <v>315</v>
      </c>
      <c r="M219" s="4" t="s">
        <v>308</v>
      </c>
      <c r="N219" s="4" t="s">
        <v>298</v>
      </c>
      <c r="O219" s="4"/>
      <c r="P219" s="4"/>
      <c r="Q219" s="4"/>
      <c r="R219" s="4"/>
      <c r="S219" s="4"/>
      <c r="T219" s="8"/>
      <c r="U219" s="4"/>
      <c r="V219" s="4"/>
      <c r="W219" s="4"/>
      <c r="X219" s="4"/>
      <c r="Z219" s="4"/>
      <c r="AA219" s="4"/>
      <c r="AB219" s="4"/>
      <c r="AC219" s="4"/>
      <c r="AD219" s="4"/>
      <c r="AE219" s="4"/>
      <c r="AF219" s="8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8"/>
    </row>
    <row r="220" spans="2:45" ht="12">
      <c r="B220" s="4"/>
      <c r="C220" s="4"/>
      <c r="D220" s="4"/>
      <c r="E220" s="4"/>
      <c r="F220" s="4"/>
      <c r="G220" s="8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8"/>
      <c r="U220" s="4"/>
      <c r="V220" s="4"/>
      <c r="W220" s="4"/>
      <c r="X220" s="4"/>
      <c r="Z220" s="4"/>
      <c r="AA220" s="4"/>
      <c r="AB220" s="4"/>
      <c r="AC220" s="4"/>
      <c r="AD220" s="4"/>
      <c r="AE220" s="4"/>
      <c r="AF220" s="8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8"/>
    </row>
    <row r="221" spans="1:45" ht="12">
      <c r="A221" t="s">
        <v>254</v>
      </c>
      <c r="B221" s="4"/>
      <c r="C221" s="4"/>
      <c r="D221" s="4"/>
      <c r="E221" s="4"/>
      <c r="F221" s="4"/>
      <c r="G221" s="8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8"/>
      <c r="U221" s="4"/>
      <c r="V221" s="4"/>
      <c r="W221" s="4"/>
      <c r="X221" s="4"/>
      <c r="Z221" s="4"/>
      <c r="AA221" s="4"/>
      <c r="AB221" s="4"/>
      <c r="AC221" s="4"/>
      <c r="AD221" s="4"/>
      <c r="AE221" s="4"/>
      <c r="AF221" s="8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8"/>
    </row>
    <row r="222" spans="2:45" ht="12">
      <c r="B222" s="4"/>
      <c r="C222" s="4"/>
      <c r="D222" s="4"/>
      <c r="E222" s="4"/>
      <c r="F222" s="4"/>
      <c r="G222" s="8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8"/>
      <c r="U222" s="4"/>
      <c r="V222" s="4"/>
      <c r="W222" s="4"/>
      <c r="X222" s="4"/>
      <c r="Z222" s="4"/>
      <c r="AA222" s="4"/>
      <c r="AB222" s="4"/>
      <c r="AC222" s="4"/>
      <c r="AD222" s="4"/>
      <c r="AE222" s="4"/>
      <c r="AF222" s="8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8"/>
    </row>
    <row r="223" spans="1:45" ht="12.75">
      <c r="A223" s="1" t="s">
        <v>611</v>
      </c>
      <c r="B223" s="4"/>
      <c r="C223" s="4"/>
      <c r="D223" s="4"/>
      <c r="E223" s="4"/>
      <c r="F223" s="4"/>
      <c r="G223" s="8"/>
      <c r="H223" s="4"/>
      <c r="I223" s="4"/>
      <c r="J223" s="4"/>
      <c r="K223" s="4"/>
      <c r="L223" s="4"/>
      <c r="M223" s="4"/>
      <c r="N223" s="4"/>
      <c r="O223" s="4">
        <v>96</v>
      </c>
      <c r="P223" s="4">
        <v>46</v>
      </c>
      <c r="Q223" s="4">
        <v>48</v>
      </c>
      <c r="R223" s="4"/>
      <c r="S223" s="4">
        <v>81</v>
      </c>
      <c r="T223" s="9">
        <f>12*SUM(H223:S223)/4</f>
        <v>813</v>
      </c>
      <c r="U223" s="4">
        <v>118</v>
      </c>
      <c r="V223" s="4">
        <v>25</v>
      </c>
      <c r="W223" s="4">
        <v>62</v>
      </c>
      <c r="X223" s="4">
        <v>44</v>
      </c>
      <c r="Z223" s="4">
        <v>68</v>
      </c>
      <c r="AA223" s="4">
        <v>44</v>
      </c>
      <c r="AB223" s="4">
        <v>157</v>
      </c>
      <c r="AC223" s="4">
        <v>37</v>
      </c>
      <c r="AD223" s="4"/>
      <c r="AE223" s="4">
        <v>66</v>
      </c>
      <c r="AF223" s="9">
        <f>12*SUM(U223:AE223)/9</f>
        <v>828</v>
      </c>
      <c r="AG223" s="4">
        <v>1</v>
      </c>
      <c r="AH223" s="4">
        <v>0</v>
      </c>
      <c r="AI223" s="4">
        <v>19</v>
      </c>
      <c r="AJ223" s="4">
        <v>13</v>
      </c>
      <c r="AK223" s="4">
        <v>7</v>
      </c>
      <c r="AL223" s="4">
        <v>11</v>
      </c>
      <c r="AM223" s="4">
        <v>11</v>
      </c>
      <c r="AN223" s="4">
        <v>15</v>
      </c>
      <c r="AO223" s="4">
        <v>48</v>
      </c>
      <c r="AP223" s="4">
        <v>21</v>
      </c>
      <c r="AQ223" s="4">
        <v>24</v>
      </c>
      <c r="AR223" s="4">
        <v>69</v>
      </c>
      <c r="AS223" s="8">
        <f aca="true" t="shared" si="9" ref="AS223:AS239">SUM(AG223:AR223)</f>
        <v>239</v>
      </c>
    </row>
    <row r="224" spans="1:45" ht="12">
      <c r="A224" t="s">
        <v>216</v>
      </c>
      <c r="B224" s="4"/>
      <c r="C224" s="4"/>
      <c r="D224" s="4"/>
      <c r="E224" s="4"/>
      <c r="F224" s="4"/>
      <c r="G224" s="8"/>
      <c r="H224" s="4"/>
      <c r="I224" s="4"/>
      <c r="J224" s="4"/>
      <c r="K224" s="4"/>
      <c r="L224" s="4"/>
      <c r="M224" s="4"/>
      <c r="N224" s="4"/>
      <c r="O224" s="4">
        <v>86</v>
      </c>
      <c r="P224" s="4">
        <v>84</v>
      </c>
      <c r="Q224" s="4">
        <v>64</v>
      </c>
      <c r="R224" s="4"/>
      <c r="S224" s="4">
        <v>134</v>
      </c>
      <c r="T224" s="9">
        <f aca="true" t="shared" si="10" ref="T224:T239">12*SUM(H224:S224)/4</f>
        <v>1104</v>
      </c>
      <c r="U224" s="4">
        <v>22</v>
      </c>
      <c r="V224" s="4">
        <v>95</v>
      </c>
      <c r="W224" s="4">
        <v>119</v>
      </c>
      <c r="X224" s="4">
        <v>128</v>
      </c>
      <c r="Z224" s="4">
        <v>134</v>
      </c>
      <c r="AA224" s="4">
        <v>101</v>
      </c>
      <c r="AB224" s="4">
        <v>118</v>
      </c>
      <c r="AC224" s="4">
        <v>82</v>
      </c>
      <c r="AD224" s="4"/>
      <c r="AE224" s="4">
        <v>212</v>
      </c>
      <c r="AF224" s="9">
        <f aca="true" t="shared" si="11" ref="AF224:AF239">12*SUM(U224:AE224)/9</f>
        <v>1348</v>
      </c>
      <c r="AG224" s="4">
        <v>26</v>
      </c>
      <c r="AH224" s="4">
        <v>30</v>
      </c>
      <c r="AI224" s="4">
        <v>95</v>
      </c>
      <c r="AJ224" s="4">
        <v>76</v>
      </c>
      <c r="AK224" s="4">
        <v>31</v>
      </c>
      <c r="AL224" s="4">
        <v>80</v>
      </c>
      <c r="AM224" s="4">
        <v>90</v>
      </c>
      <c r="AN224" s="4">
        <v>85</v>
      </c>
      <c r="AO224" s="4">
        <v>58</v>
      </c>
      <c r="AP224" s="4">
        <v>86</v>
      </c>
      <c r="AQ224" s="4">
        <v>112</v>
      </c>
      <c r="AR224" s="4">
        <v>157</v>
      </c>
      <c r="AS224" s="8">
        <f t="shared" si="9"/>
        <v>926</v>
      </c>
    </row>
    <row r="225" spans="1:45" ht="12">
      <c r="A225" t="s">
        <v>217</v>
      </c>
      <c r="B225" s="4"/>
      <c r="C225" s="4"/>
      <c r="D225" s="4"/>
      <c r="E225" s="4"/>
      <c r="F225" s="4"/>
      <c r="G225" s="8"/>
      <c r="H225" s="4"/>
      <c r="I225" s="4"/>
      <c r="J225" s="4"/>
      <c r="K225" s="4"/>
      <c r="L225" s="4"/>
      <c r="M225" s="4"/>
      <c r="N225" s="4"/>
      <c r="O225" s="4">
        <v>48</v>
      </c>
      <c r="P225" s="4">
        <v>54</v>
      </c>
      <c r="Q225" s="4">
        <v>52</v>
      </c>
      <c r="R225" s="4"/>
      <c r="S225" s="4">
        <v>55</v>
      </c>
      <c r="T225" s="9">
        <f t="shared" si="10"/>
        <v>627</v>
      </c>
      <c r="U225" s="4">
        <v>30</v>
      </c>
      <c r="V225" s="4">
        <v>31</v>
      </c>
      <c r="W225" s="4">
        <v>42</v>
      </c>
      <c r="X225" s="4">
        <v>50</v>
      </c>
      <c r="Z225" s="4">
        <v>27</v>
      </c>
      <c r="AA225" s="4">
        <v>31</v>
      </c>
      <c r="AB225" s="4">
        <v>37</v>
      </c>
      <c r="AC225" s="4">
        <v>21</v>
      </c>
      <c r="AD225" s="4"/>
      <c r="AE225" s="4">
        <v>29</v>
      </c>
      <c r="AF225" s="9">
        <f t="shared" si="11"/>
        <v>397.3333333333333</v>
      </c>
      <c r="AG225" s="4">
        <v>3</v>
      </c>
      <c r="AH225" s="4">
        <v>27</v>
      </c>
      <c r="AI225" s="4">
        <v>20</v>
      </c>
      <c r="AJ225" s="4">
        <v>21</v>
      </c>
      <c r="AK225" s="4">
        <v>17</v>
      </c>
      <c r="AL225" s="4">
        <v>0</v>
      </c>
      <c r="AM225" s="4">
        <v>2</v>
      </c>
      <c r="AN225" s="4">
        <v>0</v>
      </c>
      <c r="AO225" s="4">
        <v>1</v>
      </c>
      <c r="AP225" s="4">
        <v>18</v>
      </c>
      <c r="AQ225" s="4">
        <v>22</v>
      </c>
      <c r="AR225" s="4">
        <v>32</v>
      </c>
      <c r="AS225" s="8">
        <f t="shared" si="9"/>
        <v>163</v>
      </c>
    </row>
    <row r="226" spans="1:45" ht="12">
      <c r="A226" t="s">
        <v>55</v>
      </c>
      <c r="B226" s="4"/>
      <c r="C226" s="4"/>
      <c r="D226" s="4"/>
      <c r="E226" s="4"/>
      <c r="F226" s="4"/>
      <c r="G226" s="8"/>
      <c r="H226" s="4"/>
      <c r="I226" s="4"/>
      <c r="J226" s="4"/>
      <c r="K226" s="4"/>
      <c r="L226" s="4"/>
      <c r="M226" s="4"/>
      <c r="N226" s="4"/>
      <c r="O226" s="4">
        <v>34</v>
      </c>
      <c r="P226" s="4">
        <v>55</v>
      </c>
      <c r="Q226" s="4">
        <v>26</v>
      </c>
      <c r="R226" s="4"/>
      <c r="S226" s="4">
        <v>86</v>
      </c>
      <c r="T226" s="9">
        <f t="shared" si="10"/>
        <v>603</v>
      </c>
      <c r="U226" s="4">
        <v>168</v>
      </c>
      <c r="V226" s="4">
        <v>35</v>
      </c>
      <c r="W226" s="4">
        <v>32</v>
      </c>
      <c r="X226" s="4">
        <v>37</v>
      </c>
      <c r="Z226" s="4">
        <v>30</v>
      </c>
      <c r="AA226" s="4">
        <v>12</v>
      </c>
      <c r="AB226" s="4">
        <v>64</v>
      </c>
      <c r="AC226" s="4">
        <v>47</v>
      </c>
      <c r="AD226" s="4"/>
      <c r="AE226" s="4">
        <v>72</v>
      </c>
      <c r="AF226" s="9">
        <f t="shared" si="11"/>
        <v>662.6666666666666</v>
      </c>
      <c r="AG226" s="4">
        <v>38</v>
      </c>
      <c r="AH226" s="4">
        <v>45</v>
      </c>
      <c r="AI226" s="4">
        <v>12</v>
      </c>
      <c r="AJ226" s="4">
        <v>17</v>
      </c>
      <c r="AK226" s="4">
        <v>7</v>
      </c>
      <c r="AL226" s="4">
        <v>7</v>
      </c>
      <c r="AM226" s="4">
        <v>4</v>
      </c>
      <c r="AN226" s="4">
        <v>13</v>
      </c>
      <c r="AO226" s="4">
        <v>52</v>
      </c>
      <c r="AP226" s="4">
        <v>40</v>
      </c>
      <c r="AQ226" s="4">
        <v>32</v>
      </c>
      <c r="AR226" s="4">
        <v>106</v>
      </c>
      <c r="AS226" s="8">
        <f t="shared" si="9"/>
        <v>373</v>
      </c>
    </row>
    <row r="227" spans="1:45" ht="12">
      <c r="A227" t="s">
        <v>218</v>
      </c>
      <c r="B227" s="4"/>
      <c r="C227" s="4"/>
      <c r="D227" s="4"/>
      <c r="E227" s="4"/>
      <c r="F227" s="4"/>
      <c r="G227" s="8"/>
      <c r="H227" s="4"/>
      <c r="I227" s="4"/>
      <c r="J227" s="4"/>
      <c r="K227" s="4"/>
      <c r="L227" s="4"/>
      <c r="M227" s="4"/>
      <c r="N227" s="4"/>
      <c r="O227" s="4">
        <v>10</v>
      </c>
      <c r="P227" s="4">
        <v>21</v>
      </c>
      <c r="Q227" s="4">
        <v>8</v>
      </c>
      <c r="R227" s="4"/>
      <c r="S227" s="4">
        <v>10</v>
      </c>
      <c r="T227" s="9">
        <f t="shared" si="10"/>
        <v>147</v>
      </c>
      <c r="U227" s="4">
        <v>11</v>
      </c>
      <c r="V227" s="4">
        <v>12</v>
      </c>
      <c r="W227" s="4">
        <v>27</v>
      </c>
      <c r="X227" s="4">
        <v>20</v>
      </c>
      <c r="Z227" s="4">
        <v>73</v>
      </c>
      <c r="AA227" s="4">
        <v>41</v>
      </c>
      <c r="AB227" s="4">
        <v>7</v>
      </c>
      <c r="AC227" s="4">
        <v>12</v>
      </c>
      <c r="AD227" s="4"/>
      <c r="AE227" s="4">
        <v>12</v>
      </c>
      <c r="AF227" s="9">
        <f t="shared" si="11"/>
        <v>286.6666666666667</v>
      </c>
      <c r="AG227" s="4">
        <v>4</v>
      </c>
      <c r="AH227" s="4">
        <v>2</v>
      </c>
      <c r="AI227" s="4">
        <v>5</v>
      </c>
      <c r="AJ227" s="4">
        <v>8</v>
      </c>
      <c r="AK227" s="4">
        <v>5</v>
      </c>
      <c r="AL227" s="4">
        <v>11</v>
      </c>
      <c r="AM227" s="4">
        <v>39</v>
      </c>
      <c r="AN227" s="4">
        <v>27</v>
      </c>
      <c r="AO227" s="4">
        <v>4</v>
      </c>
      <c r="AP227" s="4">
        <v>12</v>
      </c>
      <c r="AQ227" s="4">
        <v>26</v>
      </c>
      <c r="AR227" s="4">
        <v>15</v>
      </c>
      <c r="AS227" s="8">
        <f t="shared" si="9"/>
        <v>158</v>
      </c>
    </row>
    <row r="228" spans="1:45" ht="12">
      <c r="A228" t="s">
        <v>219</v>
      </c>
      <c r="B228" s="4"/>
      <c r="C228" s="4"/>
      <c r="D228" s="4"/>
      <c r="E228" s="4"/>
      <c r="F228" s="4"/>
      <c r="G228" s="8"/>
      <c r="H228" s="4"/>
      <c r="I228" s="4"/>
      <c r="J228" s="4"/>
      <c r="K228" s="4"/>
      <c r="L228" s="4"/>
      <c r="M228" s="4"/>
      <c r="N228" s="4"/>
      <c r="O228" s="4">
        <v>5</v>
      </c>
      <c r="P228" s="4">
        <v>17</v>
      </c>
      <c r="Q228" s="4">
        <v>17</v>
      </c>
      <c r="R228" s="4"/>
      <c r="S228" s="4">
        <v>13</v>
      </c>
      <c r="T228" s="9">
        <f t="shared" si="10"/>
        <v>156</v>
      </c>
      <c r="U228" s="4">
        <v>13</v>
      </c>
      <c r="V228" s="4">
        <v>14</v>
      </c>
      <c r="W228" s="4">
        <v>31</v>
      </c>
      <c r="X228" s="4">
        <v>42</v>
      </c>
      <c r="Z228" s="4">
        <v>13</v>
      </c>
      <c r="AA228" s="4">
        <v>10</v>
      </c>
      <c r="AB228" s="4">
        <v>14</v>
      </c>
      <c r="AC228" s="4">
        <v>20</v>
      </c>
      <c r="AD228" s="4"/>
      <c r="AE228" s="4">
        <v>27</v>
      </c>
      <c r="AF228" s="9">
        <f t="shared" si="11"/>
        <v>245.33333333333334</v>
      </c>
      <c r="AG228" s="4">
        <v>0</v>
      </c>
      <c r="AH228" s="4">
        <v>0</v>
      </c>
      <c r="AI228" s="4">
        <v>0</v>
      </c>
      <c r="AJ228" s="4">
        <v>3</v>
      </c>
      <c r="AK228" s="4">
        <v>3</v>
      </c>
      <c r="AL228" s="4">
        <v>4</v>
      </c>
      <c r="AM228" s="4">
        <v>6</v>
      </c>
      <c r="AN228" s="4">
        <v>4</v>
      </c>
      <c r="AO228" s="4">
        <v>4</v>
      </c>
      <c r="AP228" s="4">
        <v>2</v>
      </c>
      <c r="AQ228" s="4">
        <v>3</v>
      </c>
      <c r="AR228" s="4">
        <v>1</v>
      </c>
      <c r="AS228" s="8">
        <f t="shared" si="9"/>
        <v>30</v>
      </c>
    </row>
    <row r="229" spans="1:45" ht="12">
      <c r="A229" t="s">
        <v>220</v>
      </c>
      <c r="B229" s="4"/>
      <c r="C229" s="4"/>
      <c r="D229" s="4"/>
      <c r="E229" s="4"/>
      <c r="F229" s="4"/>
      <c r="G229" s="8"/>
      <c r="H229" s="4"/>
      <c r="I229" s="4"/>
      <c r="J229" s="4"/>
      <c r="K229" s="4"/>
      <c r="L229" s="4"/>
      <c r="M229" s="4"/>
      <c r="N229" s="4"/>
      <c r="O229" s="4">
        <v>1</v>
      </c>
      <c r="P229" s="4">
        <v>0</v>
      </c>
      <c r="Q229" s="4">
        <v>0</v>
      </c>
      <c r="R229" s="4"/>
      <c r="S229" s="4">
        <v>32</v>
      </c>
      <c r="T229" s="9">
        <f t="shared" si="10"/>
        <v>99</v>
      </c>
      <c r="U229" s="4">
        <v>32</v>
      </c>
      <c r="V229" s="4">
        <v>8</v>
      </c>
      <c r="W229" s="4">
        <v>6</v>
      </c>
      <c r="X229" s="4">
        <v>1</v>
      </c>
      <c r="Z229" s="4">
        <v>7</v>
      </c>
      <c r="AA229" s="4">
        <v>1</v>
      </c>
      <c r="AB229" s="4">
        <v>0</v>
      </c>
      <c r="AC229" s="4">
        <v>0</v>
      </c>
      <c r="AD229" s="4"/>
      <c r="AE229" s="4">
        <v>2</v>
      </c>
      <c r="AF229" s="9">
        <f t="shared" si="11"/>
        <v>76</v>
      </c>
      <c r="AG229" s="4">
        <v>24</v>
      </c>
      <c r="AH229" s="4">
        <v>0</v>
      </c>
      <c r="AI229" s="4">
        <v>27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4</v>
      </c>
      <c r="AR229" s="4">
        <v>16</v>
      </c>
      <c r="AS229" s="8">
        <f t="shared" si="9"/>
        <v>71</v>
      </c>
    </row>
    <row r="230" spans="1:45" ht="12">
      <c r="A230" t="s">
        <v>221</v>
      </c>
      <c r="B230" s="4"/>
      <c r="C230" s="4"/>
      <c r="D230" s="4"/>
      <c r="E230" s="4"/>
      <c r="F230" s="4"/>
      <c r="G230" s="8"/>
      <c r="H230" s="4"/>
      <c r="I230" s="4"/>
      <c r="J230" s="4"/>
      <c r="K230" s="4"/>
      <c r="L230" s="4"/>
      <c r="M230" s="4"/>
      <c r="N230" s="4"/>
      <c r="O230" s="4">
        <v>2</v>
      </c>
      <c r="P230" s="4">
        <v>3</v>
      </c>
      <c r="Q230" s="4">
        <v>0</v>
      </c>
      <c r="R230" s="4"/>
      <c r="S230" s="4">
        <v>2</v>
      </c>
      <c r="T230" s="9">
        <f t="shared" si="10"/>
        <v>21</v>
      </c>
      <c r="U230" s="4">
        <v>0</v>
      </c>
      <c r="V230" s="4">
        <v>0</v>
      </c>
      <c r="W230" s="4">
        <v>6</v>
      </c>
      <c r="X230" s="4">
        <v>2</v>
      </c>
      <c r="Z230" s="4">
        <v>2</v>
      </c>
      <c r="AA230" s="4">
        <v>0</v>
      </c>
      <c r="AB230" s="4">
        <v>3</v>
      </c>
      <c r="AC230" s="4">
        <v>0</v>
      </c>
      <c r="AD230" s="4"/>
      <c r="AE230" s="4">
        <v>0</v>
      </c>
      <c r="AF230" s="9">
        <f t="shared" si="11"/>
        <v>17.333333333333332</v>
      </c>
      <c r="AG230" s="4">
        <v>66</v>
      </c>
      <c r="AH230" s="4">
        <v>34</v>
      </c>
      <c r="AI230" s="4">
        <v>51</v>
      </c>
      <c r="AJ230" s="4">
        <v>48</v>
      </c>
      <c r="AK230" s="4">
        <v>50</v>
      </c>
      <c r="AL230" s="4">
        <v>56</v>
      </c>
      <c r="AM230" s="4">
        <v>35</v>
      </c>
      <c r="AN230" s="4">
        <v>86</v>
      </c>
      <c r="AO230" s="4">
        <v>80</v>
      </c>
      <c r="AP230" s="4">
        <v>40</v>
      </c>
      <c r="AQ230" s="4">
        <v>79</v>
      </c>
      <c r="AR230" s="4">
        <v>54</v>
      </c>
      <c r="AS230" s="8">
        <f t="shared" si="9"/>
        <v>679</v>
      </c>
    </row>
    <row r="231" spans="1:45" ht="12">
      <c r="A231" t="s">
        <v>222</v>
      </c>
      <c r="B231" s="4"/>
      <c r="C231" s="4"/>
      <c r="D231" s="4"/>
      <c r="E231" s="4"/>
      <c r="F231" s="4"/>
      <c r="G231" s="8"/>
      <c r="H231" s="4"/>
      <c r="I231" s="4"/>
      <c r="J231" s="4"/>
      <c r="K231" s="4"/>
      <c r="L231" s="4"/>
      <c r="M231" s="4"/>
      <c r="N231" s="4"/>
      <c r="O231" s="4">
        <v>0</v>
      </c>
      <c r="P231" s="4">
        <v>0</v>
      </c>
      <c r="Q231" s="4">
        <v>0</v>
      </c>
      <c r="R231" s="4"/>
      <c r="S231" s="4">
        <v>0</v>
      </c>
      <c r="T231" s="9">
        <f t="shared" si="10"/>
        <v>0</v>
      </c>
      <c r="U231" s="4">
        <v>0</v>
      </c>
      <c r="V231" s="4">
        <v>0</v>
      </c>
      <c r="W231" s="4">
        <v>0</v>
      </c>
      <c r="X231" s="4">
        <v>0</v>
      </c>
      <c r="Z231" s="4">
        <v>0</v>
      </c>
      <c r="AA231" s="4">
        <v>0</v>
      </c>
      <c r="AB231" s="4">
        <v>0</v>
      </c>
      <c r="AC231" s="4">
        <v>0</v>
      </c>
      <c r="AD231" s="4"/>
      <c r="AE231" s="4">
        <v>0</v>
      </c>
      <c r="AF231" s="9">
        <f t="shared" si="11"/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0</v>
      </c>
      <c r="AQ231" s="4">
        <v>0</v>
      </c>
      <c r="AR231" s="4">
        <v>0</v>
      </c>
      <c r="AS231" s="8">
        <f t="shared" si="9"/>
        <v>0</v>
      </c>
    </row>
    <row r="232" spans="1:45" ht="12">
      <c r="A232" t="s">
        <v>223</v>
      </c>
      <c r="B232" s="4"/>
      <c r="C232" s="4"/>
      <c r="D232" s="4"/>
      <c r="E232" s="4"/>
      <c r="F232" s="4"/>
      <c r="G232" s="8"/>
      <c r="H232" s="4"/>
      <c r="I232" s="4"/>
      <c r="J232" s="4"/>
      <c r="K232" s="4"/>
      <c r="L232" s="4"/>
      <c r="M232" s="4"/>
      <c r="N232" s="4"/>
      <c r="O232" s="4">
        <v>0</v>
      </c>
      <c r="P232" s="4">
        <v>0</v>
      </c>
      <c r="Q232" s="4">
        <v>0</v>
      </c>
      <c r="R232" s="4"/>
      <c r="S232" s="4">
        <v>0</v>
      </c>
      <c r="T232" s="9">
        <f t="shared" si="10"/>
        <v>0</v>
      </c>
      <c r="U232" s="4">
        <v>0</v>
      </c>
      <c r="V232" s="4">
        <v>0</v>
      </c>
      <c r="W232" s="4">
        <v>0</v>
      </c>
      <c r="X232" s="4">
        <v>0</v>
      </c>
      <c r="Z232" s="4">
        <v>0</v>
      </c>
      <c r="AA232" s="4">
        <v>0</v>
      </c>
      <c r="AB232" s="4">
        <v>0</v>
      </c>
      <c r="AC232" s="4">
        <v>0</v>
      </c>
      <c r="AD232" s="4"/>
      <c r="AE232" s="4">
        <v>0</v>
      </c>
      <c r="AF232" s="9">
        <f t="shared" si="11"/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4">
        <v>0</v>
      </c>
      <c r="AP232" s="4">
        <v>0</v>
      </c>
      <c r="AQ232" s="4">
        <v>0</v>
      </c>
      <c r="AR232" s="4">
        <v>0</v>
      </c>
      <c r="AS232" s="8">
        <f t="shared" si="9"/>
        <v>0</v>
      </c>
    </row>
    <row r="233" spans="1:45" ht="12">
      <c r="A233" t="s">
        <v>224</v>
      </c>
      <c r="B233" s="4"/>
      <c r="C233" s="4"/>
      <c r="D233" s="4"/>
      <c r="E233" s="4"/>
      <c r="F233" s="4"/>
      <c r="G233" s="8"/>
      <c r="H233" s="4"/>
      <c r="I233" s="4"/>
      <c r="J233" s="4"/>
      <c r="K233" s="4"/>
      <c r="L233" s="4"/>
      <c r="M233" s="4"/>
      <c r="N233" s="4"/>
      <c r="O233" s="4">
        <v>0</v>
      </c>
      <c r="P233" s="4">
        <v>0</v>
      </c>
      <c r="Q233" s="4">
        <v>0</v>
      </c>
      <c r="R233" s="4"/>
      <c r="S233" s="4">
        <v>0</v>
      </c>
      <c r="T233" s="9">
        <f t="shared" si="10"/>
        <v>0</v>
      </c>
      <c r="U233" s="4">
        <v>0</v>
      </c>
      <c r="V233" s="4">
        <v>0</v>
      </c>
      <c r="W233" s="4">
        <v>0</v>
      </c>
      <c r="X233" s="4">
        <v>0</v>
      </c>
      <c r="Z233" s="4">
        <v>0</v>
      </c>
      <c r="AA233" s="4">
        <v>0</v>
      </c>
      <c r="AB233" s="4">
        <v>0</v>
      </c>
      <c r="AC233" s="4">
        <v>0</v>
      </c>
      <c r="AD233" s="4"/>
      <c r="AE233" s="4">
        <v>0</v>
      </c>
      <c r="AF233" s="9">
        <f t="shared" si="11"/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8">
        <f t="shared" si="9"/>
        <v>0</v>
      </c>
    </row>
    <row r="234" spans="1:45" ht="12">
      <c r="A234" t="s">
        <v>225</v>
      </c>
      <c r="B234" s="4"/>
      <c r="C234" s="4"/>
      <c r="D234" s="4"/>
      <c r="E234" s="4"/>
      <c r="F234" s="4"/>
      <c r="G234" s="8"/>
      <c r="H234" s="4"/>
      <c r="I234" s="4"/>
      <c r="J234" s="4"/>
      <c r="K234" s="4"/>
      <c r="L234" s="4"/>
      <c r="M234" s="4"/>
      <c r="N234" s="4"/>
      <c r="O234" s="4">
        <v>0</v>
      </c>
      <c r="P234" s="4">
        <v>0</v>
      </c>
      <c r="Q234" s="4">
        <v>0</v>
      </c>
      <c r="R234" s="4"/>
      <c r="S234" s="4">
        <v>1</v>
      </c>
      <c r="T234" s="9">
        <f t="shared" si="10"/>
        <v>3</v>
      </c>
      <c r="U234" s="4">
        <v>0</v>
      </c>
      <c r="V234" s="4">
        <v>0</v>
      </c>
      <c r="W234" s="4">
        <v>0</v>
      </c>
      <c r="X234" s="4">
        <v>0</v>
      </c>
      <c r="Z234" s="4">
        <v>0</v>
      </c>
      <c r="AA234" s="4">
        <v>0</v>
      </c>
      <c r="AB234" s="4">
        <v>0</v>
      </c>
      <c r="AC234" s="4">
        <v>0</v>
      </c>
      <c r="AD234" s="4"/>
      <c r="AE234" s="4">
        <v>0</v>
      </c>
      <c r="AF234" s="9">
        <f t="shared" si="11"/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  <c r="AR234" s="4">
        <v>0</v>
      </c>
      <c r="AS234" s="8">
        <f t="shared" si="9"/>
        <v>0</v>
      </c>
    </row>
    <row r="235" spans="1:45" ht="12">
      <c r="A235" t="s">
        <v>226</v>
      </c>
      <c r="B235" s="4"/>
      <c r="C235" s="4"/>
      <c r="D235" s="4"/>
      <c r="E235" s="4"/>
      <c r="F235" s="4"/>
      <c r="G235" s="8"/>
      <c r="H235" s="4"/>
      <c r="I235" s="4"/>
      <c r="J235" s="4"/>
      <c r="K235" s="4"/>
      <c r="L235" s="4"/>
      <c r="M235" s="4"/>
      <c r="N235" s="4"/>
      <c r="O235" s="4">
        <v>5</v>
      </c>
      <c r="P235" s="4">
        <v>21</v>
      </c>
      <c r="Q235" s="4">
        <v>32</v>
      </c>
      <c r="R235" s="4"/>
      <c r="S235" s="4">
        <v>41</v>
      </c>
      <c r="T235" s="9">
        <f t="shared" si="10"/>
        <v>297</v>
      </c>
      <c r="U235" s="4">
        <v>18</v>
      </c>
      <c r="V235" s="4">
        <v>30</v>
      </c>
      <c r="W235" s="4">
        <v>18</v>
      </c>
      <c r="X235" s="4">
        <v>11</v>
      </c>
      <c r="Z235" s="4">
        <v>30</v>
      </c>
      <c r="AA235" s="4">
        <v>7</v>
      </c>
      <c r="AB235" s="4">
        <v>1</v>
      </c>
      <c r="AC235" s="4">
        <v>15</v>
      </c>
      <c r="AD235" s="4"/>
      <c r="AE235" s="4">
        <v>21</v>
      </c>
      <c r="AF235" s="9">
        <f t="shared" si="11"/>
        <v>201.33333333333334</v>
      </c>
      <c r="AG235" s="4">
        <v>12</v>
      </c>
      <c r="AH235" s="4">
        <v>12</v>
      </c>
      <c r="AI235" s="4">
        <v>23</v>
      </c>
      <c r="AJ235" s="4">
        <v>20</v>
      </c>
      <c r="AK235" s="4">
        <v>2</v>
      </c>
      <c r="AL235" s="4">
        <v>8</v>
      </c>
      <c r="AM235" s="4">
        <v>11</v>
      </c>
      <c r="AN235" s="4">
        <v>15</v>
      </c>
      <c r="AO235" s="4">
        <v>36</v>
      </c>
      <c r="AP235" s="4">
        <v>14</v>
      </c>
      <c r="AQ235" s="4">
        <v>34</v>
      </c>
      <c r="AR235" s="4">
        <v>31</v>
      </c>
      <c r="AS235" s="8">
        <f t="shared" si="9"/>
        <v>218</v>
      </c>
    </row>
    <row r="236" spans="1:45" ht="12">
      <c r="A236" t="s">
        <v>227</v>
      </c>
      <c r="B236" s="4"/>
      <c r="C236" s="4"/>
      <c r="D236" s="4"/>
      <c r="E236" s="4"/>
      <c r="F236" s="4"/>
      <c r="G236" s="8"/>
      <c r="H236" s="4"/>
      <c r="I236" s="4"/>
      <c r="J236" s="4"/>
      <c r="K236" s="4"/>
      <c r="L236" s="4"/>
      <c r="M236" s="4"/>
      <c r="N236" s="4"/>
      <c r="O236" s="4">
        <v>21</v>
      </c>
      <c r="P236" s="4">
        <v>6</v>
      </c>
      <c r="Q236" s="4">
        <v>3</v>
      </c>
      <c r="R236" s="4"/>
      <c r="S236" s="4">
        <v>3</v>
      </c>
      <c r="T236" s="9">
        <f t="shared" si="10"/>
        <v>99</v>
      </c>
      <c r="U236" s="4">
        <v>0</v>
      </c>
      <c r="V236" s="4">
        <v>10</v>
      </c>
      <c r="W236" s="4">
        <v>11</v>
      </c>
      <c r="X236" s="4">
        <v>8</v>
      </c>
      <c r="Z236" s="4">
        <v>0</v>
      </c>
      <c r="AA236" s="4">
        <v>0</v>
      </c>
      <c r="AB236" s="4">
        <v>13</v>
      </c>
      <c r="AC236" s="4">
        <v>7</v>
      </c>
      <c r="AD236" s="4"/>
      <c r="AE236" s="4">
        <v>4</v>
      </c>
      <c r="AF236" s="9">
        <f t="shared" si="11"/>
        <v>70.66666666666667</v>
      </c>
      <c r="AG236" s="4">
        <v>0</v>
      </c>
      <c r="AH236" s="4">
        <v>2</v>
      </c>
      <c r="AI236" s="4">
        <v>1</v>
      </c>
      <c r="AJ236" s="4">
        <v>4</v>
      </c>
      <c r="AK236" s="4">
        <v>0</v>
      </c>
      <c r="AL236" s="4">
        <v>5</v>
      </c>
      <c r="AM236" s="4">
        <v>1</v>
      </c>
      <c r="AN236" s="4">
        <v>0</v>
      </c>
      <c r="AO236" s="4">
        <v>1</v>
      </c>
      <c r="AP236" s="4">
        <v>6</v>
      </c>
      <c r="AQ236" s="4">
        <v>0</v>
      </c>
      <c r="AR236" s="4">
        <v>16</v>
      </c>
      <c r="AS236" s="8">
        <f t="shared" si="9"/>
        <v>36</v>
      </c>
    </row>
    <row r="237" spans="1:45" ht="12">
      <c r="A237" t="s">
        <v>228</v>
      </c>
      <c r="B237" s="4"/>
      <c r="C237" s="4"/>
      <c r="D237" s="4"/>
      <c r="E237" s="4"/>
      <c r="F237" s="4"/>
      <c r="G237" s="8"/>
      <c r="H237" s="4"/>
      <c r="I237" s="4"/>
      <c r="J237" s="4"/>
      <c r="K237" s="4"/>
      <c r="L237" s="4"/>
      <c r="M237" s="4"/>
      <c r="N237" s="4"/>
      <c r="O237" s="4">
        <v>8</v>
      </c>
      <c r="P237" s="4">
        <v>17</v>
      </c>
      <c r="Q237" s="4">
        <v>27</v>
      </c>
      <c r="R237" s="4"/>
      <c r="S237" s="4">
        <v>19</v>
      </c>
      <c r="T237" s="9">
        <f t="shared" si="10"/>
        <v>213</v>
      </c>
      <c r="U237" s="4">
        <v>6</v>
      </c>
      <c r="V237" s="4">
        <v>53</v>
      </c>
      <c r="W237" s="4">
        <v>61</v>
      </c>
      <c r="X237" s="4">
        <v>61</v>
      </c>
      <c r="Z237" s="4">
        <v>46</v>
      </c>
      <c r="AA237" s="4">
        <v>2</v>
      </c>
      <c r="AB237" s="4">
        <v>0</v>
      </c>
      <c r="AC237" s="4">
        <v>22</v>
      </c>
      <c r="AD237" s="4"/>
      <c r="AE237" s="4">
        <v>19</v>
      </c>
      <c r="AF237" s="9">
        <f t="shared" si="11"/>
        <v>360</v>
      </c>
      <c r="AG237" s="4">
        <v>16</v>
      </c>
      <c r="AH237" s="4">
        <v>32</v>
      </c>
      <c r="AI237" s="4">
        <v>18</v>
      </c>
      <c r="AJ237" s="4">
        <v>27</v>
      </c>
      <c r="AK237" s="4">
        <v>16</v>
      </c>
      <c r="AL237" s="4">
        <v>13</v>
      </c>
      <c r="AM237" s="4">
        <v>20</v>
      </c>
      <c r="AN237" s="4">
        <v>2</v>
      </c>
      <c r="AO237" s="4">
        <v>0</v>
      </c>
      <c r="AP237" s="4">
        <v>11</v>
      </c>
      <c r="AQ237" s="4">
        <v>13</v>
      </c>
      <c r="AR237" s="4">
        <v>30</v>
      </c>
      <c r="AS237" s="8">
        <f t="shared" si="9"/>
        <v>198</v>
      </c>
    </row>
    <row r="238" spans="1:45" ht="12">
      <c r="A238" t="s">
        <v>229</v>
      </c>
      <c r="B238" s="4"/>
      <c r="C238" s="4"/>
      <c r="D238" s="4"/>
      <c r="E238" s="4"/>
      <c r="F238" s="4"/>
      <c r="G238" s="8"/>
      <c r="H238" s="4"/>
      <c r="I238" s="4"/>
      <c r="J238" s="4"/>
      <c r="K238" s="4"/>
      <c r="L238" s="4"/>
      <c r="M238" s="4"/>
      <c r="N238" s="4"/>
      <c r="O238" s="4">
        <v>0</v>
      </c>
      <c r="P238" s="4">
        <v>0</v>
      </c>
      <c r="Q238" s="4">
        <v>0</v>
      </c>
      <c r="R238" s="4"/>
      <c r="S238" s="4">
        <v>0</v>
      </c>
      <c r="T238" s="9">
        <f t="shared" si="10"/>
        <v>0</v>
      </c>
      <c r="U238" s="4">
        <v>0</v>
      </c>
      <c r="V238" s="4">
        <v>0</v>
      </c>
      <c r="W238" s="4">
        <v>0</v>
      </c>
      <c r="X238" s="4">
        <v>0</v>
      </c>
      <c r="Z238" s="4">
        <v>0</v>
      </c>
      <c r="AA238" s="4">
        <v>0</v>
      </c>
      <c r="AB238" s="4">
        <v>0</v>
      </c>
      <c r="AC238" s="4">
        <v>0</v>
      </c>
      <c r="AD238" s="4"/>
      <c r="AE238" s="4">
        <v>0</v>
      </c>
      <c r="AF238" s="9">
        <f t="shared" si="11"/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  <c r="AO238" s="4">
        <v>0</v>
      </c>
      <c r="AP238" s="4">
        <v>0</v>
      </c>
      <c r="AQ238" s="4">
        <v>0</v>
      </c>
      <c r="AR238" s="4">
        <v>0</v>
      </c>
      <c r="AS238" s="8">
        <f t="shared" si="9"/>
        <v>0</v>
      </c>
    </row>
    <row r="239" spans="1:45" ht="12">
      <c r="A239" t="s">
        <v>230</v>
      </c>
      <c r="B239" s="4"/>
      <c r="C239" s="4"/>
      <c r="D239" s="4"/>
      <c r="E239" s="4"/>
      <c r="F239" s="4"/>
      <c r="G239" s="8"/>
      <c r="H239" s="4"/>
      <c r="I239" s="4"/>
      <c r="J239" s="4"/>
      <c r="K239" s="4"/>
      <c r="L239" s="4"/>
      <c r="M239" s="4"/>
      <c r="N239" s="4"/>
      <c r="O239" s="4">
        <v>70</v>
      </c>
      <c r="P239" s="4">
        <v>62</v>
      </c>
      <c r="Q239" s="4">
        <v>28</v>
      </c>
      <c r="R239" s="4"/>
      <c r="S239" s="4">
        <v>92</v>
      </c>
      <c r="T239" s="9">
        <f t="shared" si="10"/>
        <v>756</v>
      </c>
      <c r="U239" s="4">
        <v>75</v>
      </c>
      <c r="V239" s="4">
        <v>60</v>
      </c>
      <c r="W239" s="4">
        <v>120</v>
      </c>
      <c r="X239" s="4">
        <v>76</v>
      </c>
      <c r="Z239" s="4">
        <v>64</v>
      </c>
      <c r="AA239" s="4">
        <v>59</v>
      </c>
      <c r="AB239" s="4">
        <v>70</v>
      </c>
      <c r="AC239" s="4">
        <v>87</v>
      </c>
      <c r="AD239" s="4"/>
      <c r="AE239" s="4">
        <v>45</v>
      </c>
      <c r="AF239" s="9">
        <f t="shared" si="11"/>
        <v>874.6666666666666</v>
      </c>
      <c r="AG239" s="4">
        <v>51</v>
      </c>
      <c r="AH239" s="4">
        <v>106</v>
      </c>
      <c r="AI239" s="4">
        <v>87</v>
      </c>
      <c r="AJ239" s="4">
        <v>94</v>
      </c>
      <c r="AK239" s="4">
        <v>62</v>
      </c>
      <c r="AL239" s="4">
        <v>91</v>
      </c>
      <c r="AM239" s="4">
        <v>44</v>
      </c>
      <c r="AN239" s="4">
        <v>79</v>
      </c>
      <c r="AO239" s="4">
        <v>94</v>
      </c>
      <c r="AP239" s="4">
        <v>61</v>
      </c>
      <c r="AQ239" s="4">
        <v>79</v>
      </c>
      <c r="AR239" s="4">
        <v>100</v>
      </c>
      <c r="AS239" s="8">
        <f t="shared" si="9"/>
        <v>948</v>
      </c>
    </row>
    <row r="240" spans="2:45" ht="12">
      <c r="B240" s="4"/>
      <c r="C240" s="4"/>
      <c r="D240" s="4"/>
      <c r="E240" s="4"/>
      <c r="F240" s="4"/>
      <c r="G240" s="8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8"/>
      <c r="U240" s="4"/>
      <c r="V240" s="4"/>
      <c r="W240" s="4"/>
      <c r="X240" s="4"/>
      <c r="Z240" s="4"/>
      <c r="AA240" s="4"/>
      <c r="AB240" s="4"/>
      <c r="AC240" s="4"/>
      <c r="AD240" s="4"/>
      <c r="AE240" s="4"/>
      <c r="AF240" s="8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8"/>
    </row>
    <row r="241" spans="1:45" ht="12.75">
      <c r="A241" s="1" t="s">
        <v>118</v>
      </c>
      <c r="B241" s="4"/>
      <c r="C241" s="4"/>
      <c r="D241" s="4"/>
      <c r="E241" s="4"/>
      <c r="F241" s="4"/>
      <c r="G241" s="8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8"/>
      <c r="U241" s="4"/>
      <c r="V241" s="4"/>
      <c r="W241" s="4"/>
      <c r="X241" s="4"/>
      <c r="Z241" s="4"/>
      <c r="AA241" s="4"/>
      <c r="AB241" s="4"/>
      <c r="AC241" s="4"/>
      <c r="AD241" s="4"/>
      <c r="AE241" s="4"/>
      <c r="AF241" s="8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8"/>
    </row>
    <row r="242" spans="1:45" ht="12">
      <c r="A242" t="s">
        <v>54</v>
      </c>
      <c r="B242" s="5">
        <v>195034.51</v>
      </c>
      <c r="C242" s="5">
        <v>288842.08</v>
      </c>
      <c r="D242" s="5">
        <v>66000</v>
      </c>
      <c r="E242" s="5">
        <v>13150</v>
      </c>
      <c r="F242" s="5">
        <v>13000</v>
      </c>
      <c r="G242" s="9">
        <f aca="true" t="shared" si="12" ref="G242:G251">B242+(C242-B242)+(SUM(D242:F242)/3)*4</f>
        <v>411708.7466666667</v>
      </c>
      <c r="H242" s="5">
        <v>16150</v>
      </c>
      <c r="I242" s="5">
        <v>4045</v>
      </c>
      <c r="J242" s="5">
        <v>156240</v>
      </c>
      <c r="K242" s="5">
        <v>121560</v>
      </c>
      <c r="L242" s="5">
        <v>47800</v>
      </c>
      <c r="M242" s="5">
        <v>120790</v>
      </c>
      <c r="N242" s="5">
        <v>215385.2</v>
      </c>
      <c r="O242" s="5"/>
      <c r="P242" s="5"/>
      <c r="Q242" s="4"/>
      <c r="R242" s="4"/>
      <c r="S242" s="4"/>
      <c r="T242" s="9">
        <f>12*SUM(H242:S242)/7</f>
        <v>1169091.7714285713</v>
      </c>
      <c r="U242" s="4"/>
      <c r="V242" s="4"/>
      <c r="W242" s="4"/>
      <c r="X242" s="4"/>
      <c r="Z242" s="4"/>
      <c r="AA242" s="4"/>
      <c r="AB242" s="4"/>
      <c r="AC242" s="4"/>
      <c r="AD242" s="4"/>
      <c r="AE242" s="4"/>
      <c r="AF242" s="8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8"/>
    </row>
    <row r="243" spans="1:45" ht="12">
      <c r="A243" t="s">
        <v>62</v>
      </c>
      <c r="B243" s="5">
        <v>0</v>
      </c>
      <c r="C243" s="5">
        <v>0</v>
      </c>
      <c r="D243" s="5">
        <v>225</v>
      </c>
      <c r="E243" s="5">
        <v>0</v>
      </c>
      <c r="F243" s="5">
        <v>0</v>
      </c>
      <c r="G243" s="9">
        <f t="shared" si="12"/>
        <v>300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/>
      <c r="P243" s="5"/>
      <c r="Q243" s="4"/>
      <c r="R243" s="4"/>
      <c r="S243" s="4"/>
      <c r="T243" s="9">
        <f aca="true" t="shared" si="13" ref="T243:T251">12*SUM(H243:S243)/7</f>
        <v>0</v>
      </c>
      <c r="U243" s="4"/>
      <c r="V243" s="4"/>
      <c r="W243" s="4"/>
      <c r="X243" s="4"/>
      <c r="Z243" s="4"/>
      <c r="AA243" s="4"/>
      <c r="AB243" s="4"/>
      <c r="AC243" s="4"/>
      <c r="AD243" s="4"/>
      <c r="AE243" s="4"/>
      <c r="AF243" s="8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8"/>
    </row>
    <row r="244" spans="1:45" ht="12">
      <c r="A244" t="s">
        <v>28</v>
      </c>
      <c r="B244" s="5">
        <v>6062.5</v>
      </c>
      <c r="C244" s="5">
        <v>15362</v>
      </c>
      <c r="D244" s="5">
        <v>6831</v>
      </c>
      <c r="E244" s="5">
        <v>8973.5</v>
      </c>
      <c r="F244" s="5">
        <v>9266.5</v>
      </c>
      <c r="G244" s="9">
        <f t="shared" si="12"/>
        <v>48790</v>
      </c>
      <c r="H244" s="5">
        <v>2523.7</v>
      </c>
      <c r="I244" s="5">
        <v>17918.2</v>
      </c>
      <c r="J244" s="5">
        <v>13497.7</v>
      </c>
      <c r="K244" s="5">
        <v>14546</v>
      </c>
      <c r="L244" s="5">
        <v>2763.8</v>
      </c>
      <c r="M244" s="5" t="s">
        <v>612</v>
      </c>
      <c r="N244" s="5">
        <v>355</v>
      </c>
      <c r="O244" s="5"/>
      <c r="P244" s="5"/>
      <c r="Q244" s="4"/>
      <c r="R244" s="4"/>
      <c r="S244" s="4"/>
      <c r="T244" s="9">
        <f t="shared" si="13"/>
        <v>88464.68571428572</v>
      </c>
      <c r="U244" s="4"/>
      <c r="V244" s="4"/>
      <c r="W244" s="4"/>
      <c r="X244" s="4"/>
      <c r="Z244" s="4"/>
      <c r="AA244" s="4"/>
      <c r="AB244" s="4"/>
      <c r="AC244" s="4"/>
      <c r="AD244" s="4"/>
      <c r="AE244" s="4"/>
      <c r="AF244" s="8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8"/>
    </row>
    <row r="245" spans="1:45" ht="12">
      <c r="A245" t="s">
        <v>55</v>
      </c>
      <c r="B245" s="5">
        <v>3455.45</v>
      </c>
      <c r="C245" s="5">
        <v>6191.45</v>
      </c>
      <c r="D245" s="5">
        <v>11763.7</v>
      </c>
      <c r="E245" s="5">
        <v>0</v>
      </c>
      <c r="F245" s="5">
        <v>23054.5</v>
      </c>
      <c r="G245" s="9">
        <f t="shared" si="12"/>
        <v>52615.71666666666</v>
      </c>
      <c r="H245" s="5">
        <v>4294.5</v>
      </c>
      <c r="I245" s="5">
        <v>3239</v>
      </c>
      <c r="J245" s="5">
        <v>150</v>
      </c>
      <c r="K245" s="5">
        <v>305.8</v>
      </c>
      <c r="L245" s="5">
        <v>1000</v>
      </c>
      <c r="M245" s="5">
        <v>0</v>
      </c>
      <c r="N245" s="5">
        <v>0</v>
      </c>
      <c r="O245" s="5"/>
      <c r="P245" s="5"/>
      <c r="Q245" s="4"/>
      <c r="R245" s="4"/>
      <c r="S245" s="4"/>
      <c r="T245" s="9">
        <f t="shared" si="13"/>
        <v>15410.22857142857</v>
      </c>
      <c r="U245" s="4"/>
      <c r="V245" s="4"/>
      <c r="W245" s="4"/>
      <c r="X245" s="4"/>
      <c r="Z245" s="4"/>
      <c r="AA245" s="4"/>
      <c r="AB245" s="4"/>
      <c r="AC245" s="4"/>
      <c r="AD245" s="4"/>
      <c r="AE245" s="4"/>
      <c r="AF245" s="8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8"/>
    </row>
    <row r="246" spans="1:45" ht="12">
      <c r="A246" t="s">
        <v>56</v>
      </c>
      <c r="B246" s="5">
        <v>0</v>
      </c>
      <c r="C246" s="5">
        <v>0</v>
      </c>
      <c r="D246" s="5">
        <v>0</v>
      </c>
      <c r="E246" s="5">
        <v>0</v>
      </c>
      <c r="F246" s="5">
        <v>0</v>
      </c>
      <c r="G246" s="9">
        <f t="shared" si="12"/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/>
      <c r="P246" s="5"/>
      <c r="Q246" s="4"/>
      <c r="R246" s="4"/>
      <c r="S246" s="4"/>
      <c r="T246" s="9">
        <f t="shared" si="13"/>
        <v>0</v>
      </c>
      <c r="U246" s="4"/>
      <c r="V246" s="4"/>
      <c r="W246" s="4"/>
      <c r="X246" s="4"/>
      <c r="Z246" s="4"/>
      <c r="AA246" s="4"/>
      <c r="AB246" s="4"/>
      <c r="AC246" s="4"/>
      <c r="AD246" s="4"/>
      <c r="AE246" s="4"/>
      <c r="AF246" s="8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8"/>
    </row>
    <row r="247" spans="1:45" ht="12">
      <c r="A247" t="s">
        <v>57</v>
      </c>
      <c r="B247" s="5">
        <v>0</v>
      </c>
      <c r="C247" s="5">
        <v>0</v>
      </c>
      <c r="D247" s="5">
        <v>0</v>
      </c>
      <c r="E247" s="5">
        <v>0</v>
      </c>
      <c r="F247" s="5">
        <v>0</v>
      </c>
      <c r="G247" s="9">
        <f t="shared" si="12"/>
        <v>0</v>
      </c>
      <c r="H247" s="5">
        <v>0</v>
      </c>
      <c r="I247" s="5">
        <v>0</v>
      </c>
      <c r="J247" s="5" t="s">
        <v>613</v>
      </c>
      <c r="K247" s="5">
        <v>209</v>
      </c>
      <c r="L247" s="5">
        <v>0</v>
      </c>
      <c r="M247" s="5">
        <v>1300</v>
      </c>
      <c r="N247" s="5">
        <v>0</v>
      </c>
      <c r="O247" s="5"/>
      <c r="P247" s="5"/>
      <c r="Q247" s="4"/>
      <c r="R247" s="4"/>
      <c r="S247" s="4"/>
      <c r="T247" s="9">
        <f t="shared" si="13"/>
        <v>2586.8571428571427</v>
      </c>
      <c r="U247" s="4"/>
      <c r="V247" s="4"/>
      <c r="W247" s="4"/>
      <c r="X247" s="4"/>
      <c r="Z247" s="4"/>
      <c r="AA247" s="4"/>
      <c r="AB247" s="4"/>
      <c r="AC247" s="4"/>
      <c r="AD247" s="4"/>
      <c r="AE247" s="4"/>
      <c r="AF247" s="8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8"/>
    </row>
    <row r="248" spans="1:45" ht="12">
      <c r="A248" t="s">
        <v>58</v>
      </c>
      <c r="B248" s="5">
        <v>0</v>
      </c>
      <c r="C248" s="5">
        <v>0</v>
      </c>
      <c r="D248" s="5">
        <v>0</v>
      </c>
      <c r="E248" s="5">
        <v>0</v>
      </c>
      <c r="F248" s="5">
        <v>0</v>
      </c>
      <c r="G248" s="9">
        <f t="shared" si="12"/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/>
      <c r="P248" s="5"/>
      <c r="Q248" s="4"/>
      <c r="R248" s="4"/>
      <c r="S248" s="4"/>
      <c r="T248" s="9">
        <f t="shared" si="13"/>
        <v>0</v>
      </c>
      <c r="U248" s="4"/>
      <c r="V248" s="4"/>
      <c r="W248" s="4"/>
      <c r="X248" s="4"/>
      <c r="Z248" s="4"/>
      <c r="AA248" s="4"/>
      <c r="AB248" s="4"/>
      <c r="AC248" s="4"/>
      <c r="AD248" s="4"/>
      <c r="AE248" s="4"/>
      <c r="AF248" s="8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8"/>
    </row>
    <row r="249" spans="1:45" ht="12">
      <c r="A249" t="s">
        <v>59</v>
      </c>
      <c r="B249" s="5">
        <v>0</v>
      </c>
      <c r="C249" s="5">
        <v>0</v>
      </c>
      <c r="D249" s="5">
        <v>0</v>
      </c>
      <c r="E249" s="5">
        <v>0</v>
      </c>
      <c r="F249" s="5">
        <v>0</v>
      </c>
      <c r="G249" s="9">
        <f t="shared" si="12"/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/>
      <c r="P249" s="5"/>
      <c r="Q249" s="4"/>
      <c r="R249" s="4"/>
      <c r="S249" s="4"/>
      <c r="T249" s="9">
        <f t="shared" si="13"/>
        <v>0</v>
      </c>
      <c r="U249" s="4"/>
      <c r="V249" s="4"/>
      <c r="W249" s="4"/>
      <c r="X249" s="4"/>
      <c r="Z249" s="4"/>
      <c r="AA249" s="4"/>
      <c r="AB249" s="4"/>
      <c r="AC249" s="4"/>
      <c r="AD249" s="4"/>
      <c r="AE249" s="4"/>
      <c r="AF249" s="8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8"/>
    </row>
    <row r="250" spans="1:45" ht="12">
      <c r="A250" t="s">
        <v>60</v>
      </c>
      <c r="B250" s="5">
        <v>0</v>
      </c>
      <c r="C250" s="5">
        <v>0</v>
      </c>
      <c r="D250" s="5">
        <v>0</v>
      </c>
      <c r="E250" s="5">
        <v>0</v>
      </c>
      <c r="F250" s="5">
        <v>0</v>
      </c>
      <c r="G250" s="9">
        <f t="shared" si="12"/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/>
      <c r="P250" s="5"/>
      <c r="Q250" s="4"/>
      <c r="R250" s="4"/>
      <c r="S250" s="4"/>
      <c r="T250" s="9">
        <f t="shared" si="13"/>
        <v>0</v>
      </c>
      <c r="U250" s="4"/>
      <c r="V250" s="4"/>
      <c r="W250" s="4"/>
      <c r="X250" s="4"/>
      <c r="Z250" s="4"/>
      <c r="AA250" s="4"/>
      <c r="AB250" s="4"/>
      <c r="AC250" s="4"/>
      <c r="AD250" s="4"/>
      <c r="AE250" s="4"/>
      <c r="AF250" s="8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8"/>
    </row>
    <row r="251" spans="1:45" ht="12">
      <c r="A251" t="s">
        <v>61</v>
      </c>
      <c r="B251" s="5">
        <v>52047.03</v>
      </c>
      <c r="C251" s="5">
        <v>54322.23</v>
      </c>
      <c r="D251" s="5">
        <v>5314.19</v>
      </c>
      <c r="E251" s="5">
        <v>20108.3</v>
      </c>
      <c r="F251" s="5">
        <v>47351.35</v>
      </c>
      <c r="G251" s="9">
        <f t="shared" si="12"/>
        <v>151354.01666666666</v>
      </c>
      <c r="H251" s="5">
        <v>37702</v>
      </c>
      <c r="I251" s="5" t="s">
        <v>614</v>
      </c>
      <c r="J251" s="5">
        <v>80964.97</v>
      </c>
      <c r="K251" s="5">
        <v>193394.54</v>
      </c>
      <c r="L251" s="5">
        <v>35824.72</v>
      </c>
      <c r="M251" s="5">
        <v>83426.77</v>
      </c>
      <c r="N251" s="5">
        <v>54430.75</v>
      </c>
      <c r="O251" s="5"/>
      <c r="P251" s="5"/>
      <c r="Q251" s="4"/>
      <c r="R251" s="4"/>
      <c r="S251" s="4"/>
      <c r="T251" s="9">
        <f t="shared" si="13"/>
        <v>832703.5714285715</v>
      </c>
      <c r="U251" s="4"/>
      <c r="V251" s="4"/>
      <c r="W251" s="4"/>
      <c r="X251" s="4"/>
      <c r="Z251" s="4"/>
      <c r="AA251" s="4"/>
      <c r="AB251" s="4"/>
      <c r="AC251" s="4"/>
      <c r="AD251" s="4"/>
      <c r="AE251" s="4"/>
      <c r="AF251" s="8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8"/>
    </row>
    <row r="252" spans="2:45" ht="12">
      <c r="B252" s="4"/>
      <c r="C252" s="4"/>
      <c r="D252" s="4"/>
      <c r="E252" s="4"/>
      <c r="F252" s="4"/>
      <c r="G252" s="8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8"/>
      <c r="U252" s="4"/>
      <c r="V252" s="4"/>
      <c r="W252" s="4"/>
      <c r="X252" s="4"/>
      <c r="Z252" s="4"/>
      <c r="AA252" s="4"/>
      <c r="AB252" s="4"/>
      <c r="AC252" s="4"/>
      <c r="AD252" s="4"/>
      <c r="AE252" s="4"/>
      <c r="AF252" s="8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8"/>
    </row>
    <row r="253" spans="1:45" ht="12.75">
      <c r="A253" s="1" t="s">
        <v>607</v>
      </c>
      <c r="B253" s="4"/>
      <c r="C253" s="4"/>
      <c r="D253" s="4"/>
      <c r="E253" s="4"/>
      <c r="F253" s="4"/>
      <c r="G253" s="8"/>
      <c r="H253" s="4"/>
      <c r="I253" s="4"/>
      <c r="J253" s="4"/>
      <c r="K253" s="4"/>
      <c r="L253" s="4"/>
      <c r="M253" s="4"/>
      <c r="N253" s="4"/>
      <c r="O253" s="4">
        <v>40570.64</v>
      </c>
      <c r="P253" s="4">
        <v>18011.01</v>
      </c>
      <c r="Q253" s="4">
        <v>37377.14</v>
      </c>
      <c r="R253" s="4"/>
      <c r="S253" s="4">
        <v>54891.51</v>
      </c>
      <c r="T253" s="9">
        <f>12*SUM(H253:S253)/4</f>
        <v>452550.89999999997</v>
      </c>
      <c r="U253" s="5">
        <v>46708</v>
      </c>
      <c r="V253" s="5">
        <v>18499.13</v>
      </c>
      <c r="W253" s="5">
        <v>67122.35</v>
      </c>
      <c r="X253" s="5">
        <v>59577.43</v>
      </c>
      <c r="Y253" s="10"/>
      <c r="Z253" s="4" t="s">
        <v>435</v>
      </c>
      <c r="AA253" s="5">
        <v>18005</v>
      </c>
      <c r="AB253" s="5">
        <v>150438.09</v>
      </c>
      <c r="AC253" s="5">
        <v>38850.44</v>
      </c>
      <c r="AD253" s="5"/>
      <c r="AE253" s="5">
        <v>66964.03</v>
      </c>
      <c r="AF253" s="9">
        <f aca="true" t="shared" si="14" ref="AF253:AF269">12*SUM(U253:AE253)/9</f>
        <v>621552.6266666666</v>
      </c>
      <c r="AG253" s="4">
        <v>17900</v>
      </c>
      <c r="AH253" s="4">
        <v>0</v>
      </c>
      <c r="AI253" s="4">
        <v>56800</v>
      </c>
      <c r="AJ253" s="4">
        <v>83430</v>
      </c>
      <c r="AK253" s="4">
        <v>9500</v>
      </c>
      <c r="AL253" s="4">
        <v>57464</v>
      </c>
      <c r="AM253" s="4">
        <v>27200</v>
      </c>
      <c r="AN253" s="4">
        <v>14500</v>
      </c>
      <c r="AO253" s="4">
        <v>64200</v>
      </c>
      <c r="AP253" s="4">
        <v>49700</v>
      </c>
      <c r="AQ253" s="4">
        <v>45300</v>
      </c>
      <c r="AR253" s="4">
        <v>98430.3</v>
      </c>
      <c r="AS253" s="8">
        <f aca="true" t="shared" si="15" ref="AS253:AS269">SUM(AG253:AR253)</f>
        <v>524424.3</v>
      </c>
    </row>
    <row r="254" spans="1:45" ht="12">
      <c r="A254" t="s">
        <v>216</v>
      </c>
      <c r="B254" s="4"/>
      <c r="C254" s="4"/>
      <c r="D254" s="4"/>
      <c r="E254" s="4"/>
      <c r="F254" s="4"/>
      <c r="G254" s="8"/>
      <c r="H254" s="4"/>
      <c r="I254" s="4"/>
      <c r="J254" s="4"/>
      <c r="K254" s="4"/>
      <c r="L254" s="4"/>
      <c r="M254" s="4"/>
      <c r="N254" s="4"/>
      <c r="O254" s="4">
        <v>37673.18</v>
      </c>
      <c r="P254" s="4">
        <v>28272.91</v>
      </c>
      <c r="Q254" s="4">
        <v>26247.96</v>
      </c>
      <c r="R254" s="4"/>
      <c r="S254" s="4">
        <v>31146.06</v>
      </c>
      <c r="T254" s="9">
        <f aca="true" t="shared" si="16" ref="T254:T269">12*SUM(H254:S254)/4</f>
        <v>370020.32999999996</v>
      </c>
      <c r="U254" s="5">
        <v>3715.87</v>
      </c>
      <c r="V254" s="5">
        <v>29793.88</v>
      </c>
      <c r="W254" s="5">
        <v>43510.15</v>
      </c>
      <c r="X254" s="5">
        <v>41858.69</v>
      </c>
      <c r="Y254" s="10"/>
      <c r="Z254" s="4" t="s">
        <v>436</v>
      </c>
      <c r="AA254" s="5">
        <v>14741.07</v>
      </c>
      <c r="AB254" s="5">
        <v>22525.4</v>
      </c>
      <c r="AC254" s="5">
        <v>17713.47</v>
      </c>
      <c r="AD254" s="5"/>
      <c r="AE254" s="5">
        <v>53790.82</v>
      </c>
      <c r="AF254" s="9">
        <f t="shared" si="14"/>
        <v>303532.4666666667</v>
      </c>
      <c r="AG254" s="4">
        <v>2546.44</v>
      </c>
      <c r="AH254" s="4">
        <v>5148.85</v>
      </c>
      <c r="AI254" s="4">
        <v>17517.11</v>
      </c>
      <c r="AJ254" s="4">
        <v>17349.9</v>
      </c>
      <c r="AK254" s="4">
        <v>16732.29</v>
      </c>
      <c r="AL254" s="4">
        <v>35046.4</v>
      </c>
      <c r="AM254" s="4">
        <v>50241.18</v>
      </c>
      <c r="AN254" s="4">
        <v>18819.85</v>
      </c>
      <c r="AO254" s="4">
        <v>20756.24</v>
      </c>
      <c r="AP254" s="4">
        <v>20012.94</v>
      </c>
      <c r="AQ254" s="4">
        <v>30985.61</v>
      </c>
      <c r="AR254" s="4">
        <v>60910.5</v>
      </c>
      <c r="AS254" s="8">
        <f t="shared" si="15"/>
        <v>296067.31</v>
      </c>
    </row>
    <row r="255" spans="1:45" ht="12">
      <c r="A255" t="s">
        <v>217</v>
      </c>
      <c r="B255" s="4"/>
      <c r="C255" s="4"/>
      <c r="D255" s="4"/>
      <c r="E255" s="4"/>
      <c r="F255" s="4"/>
      <c r="G255" s="8"/>
      <c r="H255" s="4"/>
      <c r="I255" s="4"/>
      <c r="J255" s="4"/>
      <c r="K255" s="4"/>
      <c r="L255" s="4"/>
      <c r="M255" s="4"/>
      <c r="N255" s="4"/>
      <c r="O255" s="4">
        <v>34683.06</v>
      </c>
      <c r="P255" s="4">
        <v>32200</v>
      </c>
      <c r="Q255" s="4">
        <v>38021</v>
      </c>
      <c r="R255" s="4"/>
      <c r="S255" s="4">
        <v>40750.33</v>
      </c>
      <c r="T255" s="9">
        <f t="shared" si="16"/>
        <v>436963.17000000004</v>
      </c>
      <c r="U255" s="5">
        <v>25237</v>
      </c>
      <c r="V255" s="5">
        <v>20234</v>
      </c>
      <c r="W255" s="5">
        <v>28822.96</v>
      </c>
      <c r="X255" s="5">
        <v>36581.6</v>
      </c>
      <c r="Y255" s="10"/>
      <c r="Z255" s="4" t="s">
        <v>437</v>
      </c>
      <c r="AA255" s="5">
        <v>33678.34</v>
      </c>
      <c r="AB255" s="5">
        <v>38827.4</v>
      </c>
      <c r="AC255" s="5">
        <v>3629.4</v>
      </c>
      <c r="AD255" s="5"/>
      <c r="AE255" s="5">
        <v>5037.9</v>
      </c>
      <c r="AF255" s="9">
        <f t="shared" si="14"/>
        <v>256064.79999999996</v>
      </c>
      <c r="AG255" s="4">
        <v>439.4</v>
      </c>
      <c r="AH255" s="4">
        <v>2076</v>
      </c>
      <c r="AI255" s="4">
        <v>3630.3</v>
      </c>
      <c r="AJ255" s="4">
        <v>5429.77</v>
      </c>
      <c r="AK255" s="4">
        <v>3193.6</v>
      </c>
      <c r="AL255" s="4">
        <v>0</v>
      </c>
      <c r="AM255" s="4">
        <v>714</v>
      </c>
      <c r="AN255" s="4">
        <v>0</v>
      </c>
      <c r="AO255" s="4">
        <v>2000</v>
      </c>
      <c r="AP255" s="4">
        <v>2166.15</v>
      </c>
      <c r="AQ255" s="4">
        <v>3825.9</v>
      </c>
      <c r="AR255" s="4">
        <v>6053.5</v>
      </c>
      <c r="AS255" s="8">
        <f t="shared" si="15"/>
        <v>29528.620000000003</v>
      </c>
    </row>
    <row r="256" spans="1:45" ht="12">
      <c r="A256" t="s">
        <v>55</v>
      </c>
      <c r="B256" s="4"/>
      <c r="C256" s="4"/>
      <c r="D256" s="4"/>
      <c r="E256" s="4"/>
      <c r="F256" s="4"/>
      <c r="G256" s="8"/>
      <c r="H256" s="4"/>
      <c r="I256" s="4"/>
      <c r="J256" s="4"/>
      <c r="K256" s="4"/>
      <c r="L256" s="4"/>
      <c r="M256" s="4"/>
      <c r="N256" s="4"/>
      <c r="O256" s="4">
        <v>5478</v>
      </c>
      <c r="P256" s="4">
        <v>15910</v>
      </c>
      <c r="Q256" s="4">
        <v>3784</v>
      </c>
      <c r="R256" s="4"/>
      <c r="S256" s="4">
        <v>34147</v>
      </c>
      <c r="T256" s="9">
        <f t="shared" si="16"/>
        <v>177957</v>
      </c>
      <c r="U256" s="5">
        <v>32338.25</v>
      </c>
      <c r="V256" s="5">
        <v>16152.22</v>
      </c>
      <c r="W256" s="5">
        <v>4431.44</v>
      </c>
      <c r="X256" s="5">
        <v>728.25</v>
      </c>
      <c r="Y256" s="10"/>
      <c r="Z256" s="4" t="s">
        <v>438</v>
      </c>
      <c r="AA256" s="5">
        <v>3181.01</v>
      </c>
      <c r="AB256" s="5">
        <v>30222.3</v>
      </c>
      <c r="AC256" s="5">
        <v>22857.05</v>
      </c>
      <c r="AD256" s="5"/>
      <c r="AE256" s="5">
        <v>8013.64</v>
      </c>
      <c r="AF256" s="9">
        <f t="shared" si="14"/>
        <v>157232.21333333332</v>
      </c>
      <c r="AG256" s="4">
        <v>2909.79</v>
      </c>
      <c r="AH256" s="4">
        <v>4319.02</v>
      </c>
      <c r="AI256" s="4">
        <v>307.46</v>
      </c>
      <c r="AJ256" s="4">
        <v>677.5</v>
      </c>
      <c r="AK256" s="4">
        <v>0</v>
      </c>
      <c r="AL256" s="4">
        <v>1800</v>
      </c>
      <c r="AM256" s="4">
        <v>1800</v>
      </c>
      <c r="AN256" s="4">
        <v>3000</v>
      </c>
      <c r="AO256" s="4">
        <v>2800</v>
      </c>
      <c r="AP256" s="4">
        <v>4408.36</v>
      </c>
      <c r="AQ256" s="4">
        <v>0</v>
      </c>
      <c r="AR256" s="4">
        <v>12750</v>
      </c>
      <c r="AS256" s="8">
        <f t="shared" si="15"/>
        <v>34772.130000000005</v>
      </c>
    </row>
    <row r="257" spans="1:45" ht="12">
      <c r="A257" t="s">
        <v>218</v>
      </c>
      <c r="B257" s="4"/>
      <c r="C257" s="4"/>
      <c r="D257" s="4"/>
      <c r="E257" s="4"/>
      <c r="F257" s="4"/>
      <c r="G257" s="8"/>
      <c r="H257" s="4"/>
      <c r="I257" s="4"/>
      <c r="J257" s="4"/>
      <c r="K257" s="4"/>
      <c r="L257" s="4"/>
      <c r="M257" s="4"/>
      <c r="N257" s="4"/>
      <c r="O257" s="4">
        <v>27952.79</v>
      </c>
      <c r="P257" s="4">
        <v>13835.68</v>
      </c>
      <c r="Q257" s="4">
        <v>1239.3</v>
      </c>
      <c r="R257" s="4"/>
      <c r="S257" s="4">
        <v>11931.5</v>
      </c>
      <c r="T257" s="9">
        <f t="shared" si="16"/>
        <v>164877.81</v>
      </c>
      <c r="U257" s="5">
        <v>340</v>
      </c>
      <c r="V257" s="5">
        <v>1069.52</v>
      </c>
      <c r="W257" s="5">
        <v>51270</v>
      </c>
      <c r="X257" s="5">
        <v>4213.6</v>
      </c>
      <c r="Y257" s="10"/>
      <c r="Z257" s="4" t="s">
        <v>439</v>
      </c>
      <c r="AA257" s="5">
        <v>121778.11</v>
      </c>
      <c r="AB257" s="5">
        <v>68491</v>
      </c>
      <c r="AC257" s="5">
        <v>80154</v>
      </c>
      <c r="AD257" s="5"/>
      <c r="AE257" s="5">
        <v>19761.45</v>
      </c>
      <c r="AF257" s="9">
        <f t="shared" si="14"/>
        <v>462770.24</v>
      </c>
      <c r="AG257" s="4">
        <v>14890</v>
      </c>
      <c r="AH257" s="4">
        <v>0</v>
      </c>
      <c r="AI257" s="4">
        <v>6080</v>
      </c>
      <c r="AJ257" s="4">
        <v>22700</v>
      </c>
      <c r="AK257" s="4">
        <v>23200</v>
      </c>
      <c r="AL257" s="4">
        <v>33510</v>
      </c>
      <c r="AM257" s="4">
        <v>128501</v>
      </c>
      <c r="AN257" s="4">
        <v>228490</v>
      </c>
      <c r="AO257" s="4">
        <v>19140</v>
      </c>
      <c r="AP257" s="4">
        <v>30502</v>
      </c>
      <c r="AQ257" s="4">
        <v>70038</v>
      </c>
      <c r="AR257" s="4">
        <v>76231</v>
      </c>
      <c r="AS257" s="8">
        <f t="shared" si="15"/>
        <v>653282</v>
      </c>
    </row>
    <row r="258" spans="1:45" ht="12">
      <c r="A258" t="s">
        <v>219</v>
      </c>
      <c r="B258" s="4"/>
      <c r="C258" s="4"/>
      <c r="D258" s="4"/>
      <c r="E258" s="4"/>
      <c r="F258" s="4"/>
      <c r="G258" s="8"/>
      <c r="H258" s="4"/>
      <c r="I258" s="4"/>
      <c r="J258" s="4"/>
      <c r="K258" s="4"/>
      <c r="L258" s="4"/>
      <c r="M258" s="4"/>
      <c r="N258" s="4"/>
      <c r="O258" s="4">
        <v>880</v>
      </c>
      <c r="P258" s="4">
        <v>5064</v>
      </c>
      <c r="Q258" s="4">
        <v>3896</v>
      </c>
      <c r="R258" s="4"/>
      <c r="S258" s="4">
        <v>3368</v>
      </c>
      <c r="T258" s="9">
        <f t="shared" si="16"/>
        <v>39624</v>
      </c>
      <c r="U258" s="5">
        <v>2088</v>
      </c>
      <c r="V258" s="5">
        <v>3671</v>
      </c>
      <c r="W258" s="5" t="s">
        <v>606</v>
      </c>
      <c r="X258" s="5">
        <v>10120</v>
      </c>
      <c r="Y258" s="10"/>
      <c r="Z258" s="4" t="s">
        <v>440</v>
      </c>
      <c r="AA258" s="5">
        <v>4384.1</v>
      </c>
      <c r="AB258" s="5">
        <v>9686</v>
      </c>
      <c r="AC258" s="5">
        <v>10604</v>
      </c>
      <c r="AD258" s="5"/>
      <c r="AE258" s="5">
        <v>9429.5</v>
      </c>
      <c r="AF258" s="9">
        <f t="shared" si="14"/>
        <v>66643.46666666666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150</v>
      </c>
      <c r="AM258" s="4">
        <v>4180</v>
      </c>
      <c r="AN258" s="4">
        <v>50</v>
      </c>
      <c r="AO258" s="4">
        <v>430</v>
      </c>
      <c r="AP258" s="4">
        <v>760</v>
      </c>
      <c r="AQ258" s="4">
        <v>1360</v>
      </c>
      <c r="AR258" s="4">
        <v>380</v>
      </c>
      <c r="AS258" s="8">
        <f t="shared" si="15"/>
        <v>7310</v>
      </c>
    </row>
    <row r="259" spans="1:45" ht="12">
      <c r="A259" t="s">
        <v>220</v>
      </c>
      <c r="B259" s="4"/>
      <c r="C259" s="4"/>
      <c r="D259" s="4"/>
      <c r="E259" s="4"/>
      <c r="F259" s="4"/>
      <c r="G259" s="8"/>
      <c r="H259" s="4"/>
      <c r="I259" s="4"/>
      <c r="J259" s="4"/>
      <c r="K259" s="4"/>
      <c r="L259" s="4"/>
      <c r="M259" s="4"/>
      <c r="N259" s="4"/>
      <c r="O259" s="4">
        <v>500</v>
      </c>
      <c r="P259" s="4">
        <v>0</v>
      </c>
      <c r="Q259" s="4">
        <v>0</v>
      </c>
      <c r="R259" s="4"/>
      <c r="S259" s="4">
        <v>3481.47</v>
      </c>
      <c r="T259" s="9">
        <f t="shared" si="16"/>
        <v>11944.41</v>
      </c>
      <c r="U259" s="5">
        <v>2940</v>
      </c>
      <c r="V259" s="5">
        <v>970</v>
      </c>
      <c r="W259" s="5">
        <v>700</v>
      </c>
      <c r="X259" s="5">
        <v>600</v>
      </c>
      <c r="Y259" s="10"/>
      <c r="Z259" s="4" t="s">
        <v>441</v>
      </c>
      <c r="AA259" s="5">
        <v>600</v>
      </c>
      <c r="AB259" s="5">
        <v>0</v>
      </c>
      <c r="AC259" s="5">
        <v>0</v>
      </c>
      <c r="AD259" s="5"/>
      <c r="AE259" s="5">
        <v>210</v>
      </c>
      <c r="AF259" s="9">
        <f t="shared" si="14"/>
        <v>8026.666666666667</v>
      </c>
      <c r="AG259" s="4">
        <v>3020</v>
      </c>
      <c r="AH259" s="4">
        <v>0</v>
      </c>
      <c r="AI259" s="4">
        <v>4670.82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1615</v>
      </c>
      <c r="AS259" s="8">
        <f t="shared" si="15"/>
        <v>9305.82</v>
      </c>
    </row>
    <row r="260" spans="1:45" ht="12">
      <c r="A260" t="s">
        <v>221</v>
      </c>
      <c r="B260" s="4"/>
      <c r="C260" s="4"/>
      <c r="D260" s="4"/>
      <c r="E260" s="4"/>
      <c r="F260" s="4"/>
      <c r="G260" s="8"/>
      <c r="H260" s="4"/>
      <c r="I260" s="4"/>
      <c r="J260" s="4"/>
      <c r="K260" s="4"/>
      <c r="L260" s="4"/>
      <c r="M260" s="4"/>
      <c r="N260" s="4"/>
      <c r="O260" s="4">
        <v>1702.5</v>
      </c>
      <c r="P260" s="4">
        <v>3000</v>
      </c>
      <c r="Q260" s="4">
        <v>0</v>
      </c>
      <c r="R260" s="4"/>
      <c r="S260" s="4">
        <v>963</v>
      </c>
      <c r="T260" s="9">
        <f t="shared" si="16"/>
        <v>16996.5</v>
      </c>
      <c r="U260" s="5">
        <v>0</v>
      </c>
      <c r="V260" s="5">
        <v>0</v>
      </c>
      <c r="W260" s="5">
        <v>5124</v>
      </c>
      <c r="X260" s="5">
        <v>1702.5</v>
      </c>
      <c r="Y260" s="10"/>
      <c r="Z260" s="4" t="s">
        <v>442</v>
      </c>
      <c r="AA260" s="5">
        <v>0</v>
      </c>
      <c r="AB260" s="5">
        <v>3005</v>
      </c>
      <c r="AC260" s="5">
        <v>0</v>
      </c>
      <c r="AD260" s="5"/>
      <c r="AE260" s="5">
        <v>0</v>
      </c>
      <c r="AF260" s="9">
        <f t="shared" si="14"/>
        <v>13108.666666666666</v>
      </c>
      <c r="AG260" s="4">
        <v>14200</v>
      </c>
      <c r="AH260" s="4">
        <v>19100</v>
      </c>
      <c r="AI260" s="4">
        <v>21300</v>
      </c>
      <c r="AJ260" s="4">
        <v>22900</v>
      </c>
      <c r="AK260" s="4">
        <v>23200</v>
      </c>
      <c r="AL260" s="4">
        <v>24000</v>
      </c>
      <c r="AM260" s="4">
        <v>20500</v>
      </c>
      <c r="AN260" s="4">
        <v>37093.33</v>
      </c>
      <c r="AO260" s="4">
        <v>33100</v>
      </c>
      <c r="AP260" s="4">
        <v>17500</v>
      </c>
      <c r="AQ260" s="4">
        <v>33000</v>
      </c>
      <c r="AR260" s="4">
        <v>28400</v>
      </c>
      <c r="AS260" s="8">
        <f t="shared" si="15"/>
        <v>294293.33</v>
      </c>
    </row>
    <row r="261" spans="1:45" ht="12">
      <c r="A261" t="s">
        <v>222</v>
      </c>
      <c r="B261" s="4"/>
      <c r="C261" s="4"/>
      <c r="D261" s="4"/>
      <c r="E261" s="4"/>
      <c r="F261" s="4"/>
      <c r="G261" s="8"/>
      <c r="H261" s="4"/>
      <c r="I261" s="4"/>
      <c r="J261" s="4"/>
      <c r="K261" s="4"/>
      <c r="L261" s="4"/>
      <c r="M261" s="4"/>
      <c r="N261" s="4"/>
      <c r="O261" s="4">
        <v>0</v>
      </c>
      <c r="P261" s="4">
        <v>0</v>
      </c>
      <c r="Q261" s="4">
        <v>0</v>
      </c>
      <c r="R261" s="4"/>
      <c r="S261" s="4">
        <v>0</v>
      </c>
      <c r="T261" s="9">
        <f t="shared" si="16"/>
        <v>0</v>
      </c>
      <c r="U261" s="5">
        <v>0</v>
      </c>
      <c r="V261" s="5">
        <v>0</v>
      </c>
      <c r="W261" s="5">
        <v>0</v>
      </c>
      <c r="X261" s="5">
        <v>0</v>
      </c>
      <c r="Y261" s="10"/>
      <c r="Z261" s="4" t="s">
        <v>248</v>
      </c>
      <c r="AA261" s="5">
        <v>0</v>
      </c>
      <c r="AB261" s="5">
        <v>0</v>
      </c>
      <c r="AC261" s="5">
        <v>0</v>
      </c>
      <c r="AD261" s="5"/>
      <c r="AE261" s="5">
        <v>0</v>
      </c>
      <c r="AF261" s="9">
        <f t="shared" si="14"/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  <c r="AO261" s="4">
        <v>0</v>
      </c>
      <c r="AP261" s="4">
        <v>0</v>
      </c>
      <c r="AQ261" s="4">
        <v>0</v>
      </c>
      <c r="AR261" s="4">
        <v>0</v>
      </c>
      <c r="AS261" s="8">
        <f t="shared" si="15"/>
        <v>0</v>
      </c>
    </row>
    <row r="262" spans="1:45" ht="12">
      <c r="A262" t="s">
        <v>223</v>
      </c>
      <c r="B262" s="4"/>
      <c r="C262" s="4"/>
      <c r="D262" s="4"/>
      <c r="E262" s="4"/>
      <c r="F262" s="4"/>
      <c r="G262" s="8"/>
      <c r="H262" s="4"/>
      <c r="I262" s="4"/>
      <c r="J262" s="4"/>
      <c r="K262" s="4"/>
      <c r="L262" s="4"/>
      <c r="M262" s="4"/>
      <c r="N262" s="4"/>
      <c r="O262" s="4">
        <v>0</v>
      </c>
      <c r="P262" s="4">
        <v>0</v>
      </c>
      <c r="Q262" s="4">
        <v>0</v>
      </c>
      <c r="R262" s="4"/>
      <c r="S262" s="4">
        <v>0</v>
      </c>
      <c r="T262" s="9">
        <f>12*SUM(H262:S262)/4</f>
        <v>0</v>
      </c>
      <c r="U262" s="5">
        <v>0</v>
      </c>
      <c r="V262" s="5">
        <v>0</v>
      </c>
      <c r="W262" s="5">
        <v>0</v>
      </c>
      <c r="X262" s="5">
        <v>0</v>
      </c>
      <c r="Y262" s="10"/>
      <c r="Z262" s="4" t="s">
        <v>248</v>
      </c>
      <c r="AA262" s="5">
        <v>0</v>
      </c>
      <c r="AB262" s="5">
        <v>0</v>
      </c>
      <c r="AC262" s="5">
        <v>0</v>
      </c>
      <c r="AD262" s="5"/>
      <c r="AE262" s="5">
        <v>0</v>
      </c>
      <c r="AF262" s="9">
        <f t="shared" si="14"/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4">
        <v>0</v>
      </c>
      <c r="AP262" s="4">
        <v>0</v>
      </c>
      <c r="AQ262" s="4">
        <v>0</v>
      </c>
      <c r="AR262" s="4">
        <v>0</v>
      </c>
      <c r="AS262" s="8">
        <f t="shared" si="15"/>
        <v>0</v>
      </c>
    </row>
    <row r="263" spans="1:45" ht="12">
      <c r="A263" t="s">
        <v>224</v>
      </c>
      <c r="B263" s="4"/>
      <c r="C263" s="4"/>
      <c r="D263" s="4"/>
      <c r="E263" s="4"/>
      <c r="F263" s="4"/>
      <c r="G263" s="8"/>
      <c r="H263" s="4"/>
      <c r="I263" s="4"/>
      <c r="J263" s="4"/>
      <c r="K263" s="4"/>
      <c r="L263" s="4"/>
      <c r="M263" s="4"/>
      <c r="N263" s="4"/>
      <c r="O263" s="4">
        <v>0</v>
      </c>
      <c r="P263" s="4">
        <v>0</v>
      </c>
      <c r="Q263" s="4">
        <v>0</v>
      </c>
      <c r="R263" s="4"/>
      <c r="S263" s="4">
        <v>0</v>
      </c>
      <c r="T263" s="9">
        <f t="shared" si="16"/>
        <v>0</v>
      </c>
      <c r="U263" s="5">
        <v>0</v>
      </c>
      <c r="V263" s="5">
        <v>0</v>
      </c>
      <c r="W263" s="5">
        <v>0</v>
      </c>
      <c r="X263" s="5">
        <v>0</v>
      </c>
      <c r="Y263" s="10"/>
      <c r="Z263" s="4" t="s">
        <v>248</v>
      </c>
      <c r="AA263" s="5">
        <v>0</v>
      </c>
      <c r="AB263" s="5">
        <v>0</v>
      </c>
      <c r="AC263" s="5">
        <v>0</v>
      </c>
      <c r="AD263" s="5"/>
      <c r="AE263" s="5">
        <v>0</v>
      </c>
      <c r="AF263" s="9">
        <f t="shared" si="14"/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4">
        <v>0</v>
      </c>
      <c r="AP263" s="4">
        <v>0</v>
      </c>
      <c r="AQ263" s="4">
        <v>0</v>
      </c>
      <c r="AR263" s="4">
        <v>0</v>
      </c>
      <c r="AS263" s="8">
        <f t="shared" si="15"/>
        <v>0</v>
      </c>
    </row>
    <row r="264" spans="1:45" ht="12">
      <c r="A264" t="s">
        <v>225</v>
      </c>
      <c r="B264" s="4"/>
      <c r="C264" s="4"/>
      <c r="D264" s="4"/>
      <c r="E264" s="4"/>
      <c r="F264" s="4"/>
      <c r="G264" s="8"/>
      <c r="H264" s="4"/>
      <c r="I264" s="4"/>
      <c r="J264" s="4"/>
      <c r="K264" s="4"/>
      <c r="L264" s="4"/>
      <c r="M264" s="4"/>
      <c r="N264" s="4"/>
      <c r="O264" s="4">
        <v>0</v>
      </c>
      <c r="P264" s="4">
        <v>0</v>
      </c>
      <c r="Q264" s="4">
        <v>0</v>
      </c>
      <c r="R264" s="4"/>
      <c r="S264" s="4">
        <v>0</v>
      </c>
      <c r="T264" s="9">
        <f t="shared" si="16"/>
        <v>0</v>
      </c>
      <c r="U264" s="5">
        <v>0</v>
      </c>
      <c r="V264" s="5">
        <v>0</v>
      </c>
      <c r="W264" s="5">
        <v>0</v>
      </c>
      <c r="X264" s="5">
        <v>0</v>
      </c>
      <c r="Y264" s="10"/>
      <c r="Z264" s="4" t="s">
        <v>248</v>
      </c>
      <c r="AA264" s="5">
        <v>0</v>
      </c>
      <c r="AB264" s="5">
        <v>0</v>
      </c>
      <c r="AC264" s="5">
        <v>0</v>
      </c>
      <c r="AD264" s="5"/>
      <c r="AE264" s="5">
        <v>0</v>
      </c>
      <c r="AF264" s="9">
        <f t="shared" si="14"/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  <c r="AO264" s="4">
        <v>0</v>
      </c>
      <c r="AP264" s="4">
        <v>0</v>
      </c>
      <c r="AQ264" s="4">
        <v>0</v>
      </c>
      <c r="AR264" s="4">
        <v>0</v>
      </c>
      <c r="AS264" s="8">
        <f t="shared" si="15"/>
        <v>0</v>
      </c>
    </row>
    <row r="265" spans="1:45" ht="12">
      <c r="A265" t="s">
        <v>226</v>
      </c>
      <c r="B265" s="4"/>
      <c r="C265" s="4"/>
      <c r="D265" s="4"/>
      <c r="E265" s="4"/>
      <c r="F265" s="4"/>
      <c r="G265" s="8"/>
      <c r="H265" s="4"/>
      <c r="I265" s="4"/>
      <c r="J265" s="4"/>
      <c r="K265" s="4"/>
      <c r="L265" s="4"/>
      <c r="M265" s="4"/>
      <c r="N265" s="4"/>
      <c r="O265" s="4">
        <v>33740</v>
      </c>
      <c r="P265" s="4">
        <v>79340</v>
      </c>
      <c r="Q265" s="4">
        <v>161270</v>
      </c>
      <c r="R265" s="4"/>
      <c r="S265" s="4">
        <v>205200</v>
      </c>
      <c r="T265" s="9">
        <f t="shared" si="16"/>
        <v>1438650</v>
      </c>
      <c r="U265" s="5">
        <v>54870</v>
      </c>
      <c r="V265" s="5">
        <v>146070</v>
      </c>
      <c r="W265" s="5">
        <v>63691.33</v>
      </c>
      <c r="X265" s="5">
        <v>15200</v>
      </c>
      <c r="Y265" s="10"/>
      <c r="Z265" s="4" t="s">
        <v>443</v>
      </c>
      <c r="AA265" s="5">
        <v>0</v>
      </c>
      <c r="AB265" s="5">
        <v>0</v>
      </c>
      <c r="AC265" s="5">
        <v>24470</v>
      </c>
      <c r="AD265" s="5"/>
      <c r="AE265" s="5">
        <v>64036</v>
      </c>
      <c r="AF265" s="9">
        <f t="shared" si="14"/>
        <v>491116.44</v>
      </c>
      <c r="AG265" s="4">
        <v>35800</v>
      </c>
      <c r="AH265" s="4">
        <v>22673.33</v>
      </c>
      <c r="AI265" s="4">
        <v>31700</v>
      </c>
      <c r="AJ265" s="4">
        <v>65264</v>
      </c>
      <c r="AK265" s="4">
        <v>65100</v>
      </c>
      <c r="AL265" s="4">
        <v>26820</v>
      </c>
      <c r="AM265" s="4">
        <v>42700</v>
      </c>
      <c r="AN265" s="4">
        <v>17900</v>
      </c>
      <c r="AO265" s="4">
        <v>149790</v>
      </c>
      <c r="AP265" s="4">
        <v>48603</v>
      </c>
      <c r="AQ265" s="4">
        <v>189755</v>
      </c>
      <c r="AR265" s="4">
        <v>276028</v>
      </c>
      <c r="AS265" s="8">
        <f t="shared" si="15"/>
        <v>972133.3300000001</v>
      </c>
    </row>
    <row r="266" spans="1:45" ht="12">
      <c r="A266" t="s">
        <v>227</v>
      </c>
      <c r="B266" s="4"/>
      <c r="C266" s="4"/>
      <c r="D266" s="4"/>
      <c r="E266" s="4"/>
      <c r="F266" s="4"/>
      <c r="G266" s="8"/>
      <c r="H266" s="4"/>
      <c r="I266" s="4"/>
      <c r="J266" s="4"/>
      <c r="K266" s="4"/>
      <c r="L266" s="4"/>
      <c r="M266" s="4"/>
      <c r="N266" s="4"/>
      <c r="O266" s="4">
        <v>0</v>
      </c>
      <c r="P266" s="4">
        <v>0</v>
      </c>
      <c r="Q266" s="4">
        <v>0</v>
      </c>
      <c r="R266" s="4"/>
      <c r="S266" s="4">
        <v>0</v>
      </c>
      <c r="T266" s="9">
        <f t="shared" si="16"/>
        <v>0</v>
      </c>
      <c r="U266" s="5">
        <v>0</v>
      </c>
      <c r="V266" s="5">
        <v>0</v>
      </c>
      <c r="W266" s="5">
        <v>0</v>
      </c>
      <c r="X266" s="5">
        <v>0</v>
      </c>
      <c r="Y266" s="10"/>
      <c r="Z266" s="4" t="s">
        <v>248</v>
      </c>
      <c r="AA266" s="5">
        <v>0</v>
      </c>
      <c r="AB266" s="5">
        <v>0</v>
      </c>
      <c r="AC266" s="5">
        <v>0</v>
      </c>
      <c r="AD266" s="5"/>
      <c r="AE266" s="5">
        <v>0</v>
      </c>
      <c r="AF266" s="9">
        <f t="shared" si="14"/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4">
        <v>0</v>
      </c>
      <c r="AP266" s="4">
        <v>0</v>
      </c>
      <c r="AQ266" s="4">
        <v>0</v>
      </c>
      <c r="AR266" s="4">
        <v>0</v>
      </c>
      <c r="AS266" s="8">
        <f t="shared" si="15"/>
        <v>0</v>
      </c>
    </row>
    <row r="267" spans="1:45" ht="12">
      <c r="A267" t="s">
        <v>228</v>
      </c>
      <c r="B267" s="4"/>
      <c r="C267" s="4"/>
      <c r="D267" s="4"/>
      <c r="E267" s="4"/>
      <c r="F267" s="4"/>
      <c r="G267" s="8"/>
      <c r="H267" s="4"/>
      <c r="I267" s="4"/>
      <c r="J267" s="4"/>
      <c r="K267" s="4"/>
      <c r="L267" s="4"/>
      <c r="M267" s="4"/>
      <c r="N267" s="4"/>
      <c r="O267" s="4">
        <v>0</v>
      </c>
      <c r="P267" s="4">
        <v>0</v>
      </c>
      <c r="Q267" s="4">
        <v>0</v>
      </c>
      <c r="R267" s="4"/>
      <c r="S267" s="4">
        <v>0</v>
      </c>
      <c r="T267" s="9">
        <f t="shared" si="16"/>
        <v>0</v>
      </c>
      <c r="U267" s="5">
        <v>0</v>
      </c>
      <c r="V267" s="5">
        <v>0</v>
      </c>
      <c r="W267" s="5">
        <v>106</v>
      </c>
      <c r="X267" s="5">
        <v>0</v>
      </c>
      <c r="Y267" s="10"/>
      <c r="Z267" s="4" t="s">
        <v>248</v>
      </c>
      <c r="AA267" s="5">
        <v>0</v>
      </c>
      <c r="AB267" s="5">
        <v>0</v>
      </c>
      <c r="AC267" s="5">
        <v>0</v>
      </c>
      <c r="AD267" s="5"/>
      <c r="AE267" s="5">
        <v>0</v>
      </c>
      <c r="AF267" s="9">
        <f t="shared" si="14"/>
        <v>141.33333333333334</v>
      </c>
      <c r="AG267" s="4">
        <v>17900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200</v>
      </c>
      <c r="AS267" s="8">
        <f t="shared" si="15"/>
        <v>18100</v>
      </c>
    </row>
    <row r="268" spans="1:45" ht="12">
      <c r="A268" t="s">
        <v>229</v>
      </c>
      <c r="B268" s="4"/>
      <c r="C268" s="4"/>
      <c r="D268" s="4"/>
      <c r="E268" s="4"/>
      <c r="F268" s="4"/>
      <c r="G268" s="8"/>
      <c r="H268" s="4"/>
      <c r="I268" s="4"/>
      <c r="J268" s="4"/>
      <c r="K268" s="4"/>
      <c r="L268" s="4"/>
      <c r="M268" s="4"/>
      <c r="N268" s="4"/>
      <c r="O268" s="4">
        <v>0</v>
      </c>
      <c r="P268" s="4">
        <v>0</v>
      </c>
      <c r="Q268" s="4">
        <v>0</v>
      </c>
      <c r="R268" s="4"/>
      <c r="S268" s="4">
        <v>0</v>
      </c>
      <c r="T268" s="9">
        <f t="shared" si="16"/>
        <v>0</v>
      </c>
      <c r="U268" s="5">
        <v>0</v>
      </c>
      <c r="V268" s="5">
        <v>0</v>
      </c>
      <c r="W268" s="5">
        <v>0</v>
      </c>
      <c r="X268" s="5">
        <v>0</v>
      </c>
      <c r="Y268" s="10"/>
      <c r="Z268" s="4" t="s">
        <v>248</v>
      </c>
      <c r="AA268" s="5">
        <v>0</v>
      </c>
      <c r="AB268" s="5">
        <v>0</v>
      </c>
      <c r="AC268" s="5">
        <v>0</v>
      </c>
      <c r="AD268" s="5"/>
      <c r="AE268" s="5">
        <v>0</v>
      </c>
      <c r="AF268" s="9">
        <f t="shared" si="14"/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  <c r="AR268" s="4">
        <v>0</v>
      </c>
      <c r="AS268" s="8">
        <f t="shared" si="15"/>
        <v>0</v>
      </c>
    </row>
    <row r="269" spans="1:45" ht="12">
      <c r="A269" t="s">
        <v>230</v>
      </c>
      <c r="B269" s="4"/>
      <c r="C269" s="4"/>
      <c r="D269" s="4"/>
      <c r="E269" s="4"/>
      <c r="F269" s="4"/>
      <c r="G269" s="8"/>
      <c r="H269" s="4"/>
      <c r="I269" s="4"/>
      <c r="J269" s="4"/>
      <c r="K269" s="4"/>
      <c r="L269" s="4"/>
      <c r="M269" s="4"/>
      <c r="N269" s="4"/>
      <c r="O269" s="4">
        <v>1000</v>
      </c>
      <c r="P269" s="4">
        <v>0</v>
      </c>
      <c r="Q269" s="4">
        <v>0</v>
      </c>
      <c r="R269" s="4"/>
      <c r="S269" s="4">
        <v>160</v>
      </c>
      <c r="T269" s="9">
        <f t="shared" si="16"/>
        <v>3480</v>
      </c>
      <c r="U269" s="5">
        <v>515</v>
      </c>
      <c r="V269" s="5">
        <v>150</v>
      </c>
      <c r="W269" s="5">
        <v>0</v>
      </c>
      <c r="X269" s="5">
        <v>0</v>
      </c>
      <c r="Y269" s="10"/>
      <c r="Z269" s="4" t="s">
        <v>248</v>
      </c>
      <c r="AA269" s="5">
        <v>0</v>
      </c>
      <c r="AB269" s="5">
        <v>0</v>
      </c>
      <c r="AC269" s="5">
        <v>7</v>
      </c>
      <c r="AD269" s="5"/>
      <c r="AE269" s="5">
        <v>350</v>
      </c>
      <c r="AF269" s="9">
        <f t="shared" si="14"/>
        <v>1362.6666666666667</v>
      </c>
      <c r="AG269" s="4">
        <v>0</v>
      </c>
      <c r="AH269" s="4">
        <v>0</v>
      </c>
      <c r="AI269" s="4">
        <v>0</v>
      </c>
      <c r="AJ269" s="4">
        <v>90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100</v>
      </c>
      <c r="AS269" s="8">
        <f t="shared" si="15"/>
        <v>190</v>
      </c>
    </row>
    <row r="270" spans="2:45" ht="12">
      <c r="B270" s="4"/>
      <c r="C270" s="4"/>
      <c r="D270" s="4"/>
      <c r="E270" s="4"/>
      <c r="F270" s="4"/>
      <c r="G270" s="8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8"/>
      <c r="U270" s="4"/>
      <c r="V270" s="4"/>
      <c r="W270" s="4"/>
      <c r="X270" s="4"/>
      <c r="Z270" s="4"/>
      <c r="AA270" s="4"/>
      <c r="AB270" s="4"/>
      <c r="AC270" s="4"/>
      <c r="AD270" s="4"/>
      <c r="AE270" s="4"/>
      <c r="AF270" s="8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8"/>
    </row>
    <row r="271" spans="2:45" ht="12">
      <c r="B271" s="4"/>
      <c r="C271" s="4"/>
      <c r="D271" s="4"/>
      <c r="E271" s="4"/>
      <c r="F271" s="4"/>
      <c r="G271" s="8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8"/>
      <c r="U271" s="4"/>
      <c r="V271" s="4"/>
      <c r="W271" s="4"/>
      <c r="X271" s="4"/>
      <c r="Z271" s="4"/>
      <c r="AA271" s="4"/>
      <c r="AB271" s="4"/>
      <c r="AC271" s="4"/>
      <c r="AD271" s="4"/>
      <c r="AE271" s="4"/>
      <c r="AF271" s="8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8"/>
    </row>
    <row r="272" spans="1:45" ht="12.75">
      <c r="A272" s="1" t="s">
        <v>63</v>
      </c>
      <c r="B272" s="4"/>
      <c r="C272" s="4"/>
      <c r="D272" s="4"/>
      <c r="E272" s="4"/>
      <c r="F272" s="4"/>
      <c r="G272" s="8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8"/>
      <c r="U272" s="4"/>
      <c r="V272" s="4"/>
      <c r="W272" s="4"/>
      <c r="X272" s="4"/>
      <c r="Z272" s="4"/>
      <c r="AA272" s="4"/>
      <c r="AB272" s="4"/>
      <c r="AC272" s="4"/>
      <c r="AD272" s="4"/>
      <c r="AE272" s="4"/>
      <c r="AF272" s="8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8"/>
    </row>
    <row r="273" spans="1:45" ht="12">
      <c r="A273" t="s">
        <v>69</v>
      </c>
      <c r="B273" s="4"/>
      <c r="C273" s="4">
        <v>0</v>
      </c>
      <c r="D273" s="4">
        <v>0</v>
      </c>
      <c r="E273" s="4">
        <v>0</v>
      </c>
      <c r="F273" s="4">
        <v>0</v>
      </c>
      <c r="G273" s="9">
        <f>12*SUM(C273:F273)/4</f>
        <v>0</v>
      </c>
      <c r="H273" s="4">
        <v>4</v>
      </c>
      <c r="I273" s="4">
        <v>69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/>
      <c r="P273" s="4">
        <v>0</v>
      </c>
      <c r="Q273" s="4">
        <v>0</v>
      </c>
      <c r="R273" s="4"/>
      <c r="S273" s="4">
        <v>0</v>
      </c>
      <c r="T273" s="9">
        <f>12*SUM(H273:S273)/11</f>
        <v>79.63636363636364</v>
      </c>
      <c r="U273" s="4">
        <v>3</v>
      </c>
      <c r="V273" s="4">
        <v>0</v>
      </c>
      <c r="W273" s="4">
        <v>1</v>
      </c>
      <c r="X273" s="4">
        <v>0</v>
      </c>
      <c r="Z273" s="4">
        <v>3</v>
      </c>
      <c r="AA273" s="4">
        <v>0</v>
      </c>
      <c r="AB273" s="4">
        <v>0</v>
      </c>
      <c r="AC273" s="4">
        <v>0</v>
      </c>
      <c r="AD273" s="4"/>
      <c r="AE273" s="4">
        <v>0</v>
      </c>
      <c r="AF273" s="9">
        <f aca="true" t="shared" si="17" ref="AF273:AF292">12*SUM(U273:AE273)/9</f>
        <v>9.333333333333334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  <c r="AO273" s="4">
        <v>0</v>
      </c>
      <c r="AP273" s="4">
        <v>0</v>
      </c>
      <c r="AQ273" s="4">
        <v>0</v>
      </c>
      <c r="AR273" s="4">
        <v>0</v>
      </c>
      <c r="AS273" s="8">
        <f aca="true" t="shared" si="18" ref="AS273:AS288">SUM(AG273:AR273)</f>
        <v>0</v>
      </c>
    </row>
    <row r="274" spans="1:45" ht="12">
      <c r="A274" t="s">
        <v>70</v>
      </c>
      <c r="B274" s="4"/>
      <c r="C274" s="4">
        <v>0</v>
      </c>
      <c r="D274" s="4">
        <v>1</v>
      </c>
      <c r="E274" s="4">
        <v>0</v>
      </c>
      <c r="F274" s="4">
        <v>0</v>
      </c>
      <c r="G274" s="9">
        <f aca="true" t="shared" si="19" ref="G274:G282">12*SUM(C274:F274)/4</f>
        <v>3</v>
      </c>
      <c r="H274" s="4">
        <v>4</v>
      </c>
      <c r="I274" s="4">
        <v>3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/>
      <c r="P274" s="4">
        <v>0</v>
      </c>
      <c r="Q274" s="4">
        <v>0</v>
      </c>
      <c r="R274" s="4"/>
      <c r="S274" s="4">
        <v>0</v>
      </c>
      <c r="T274" s="9">
        <f aca="true" t="shared" si="20" ref="T274:T288">12*SUM(H274:S274)/11</f>
        <v>7.636363636363637</v>
      </c>
      <c r="U274" s="4">
        <v>0</v>
      </c>
      <c r="V274" s="4">
        <v>0</v>
      </c>
      <c r="W274" s="4">
        <v>0</v>
      </c>
      <c r="X274" s="4">
        <v>0</v>
      </c>
      <c r="Z274" s="4">
        <v>4</v>
      </c>
      <c r="AA274" s="4">
        <v>0</v>
      </c>
      <c r="AB274" s="4">
        <v>0</v>
      </c>
      <c r="AC274" s="4">
        <v>0</v>
      </c>
      <c r="AD274" s="4"/>
      <c r="AE274" s="4">
        <v>0</v>
      </c>
      <c r="AF274" s="9">
        <f t="shared" si="17"/>
        <v>5.333333333333333</v>
      </c>
      <c r="AG274" s="4">
        <v>0</v>
      </c>
      <c r="AH274" s="4">
        <v>0</v>
      </c>
      <c r="AI274" s="4">
        <v>0</v>
      </c>
      <c r="AJ274" s="4">
        <v>1</v>
      </c>
      <c r="AK274" s="4">
        <v>0</v>
      </c>
      <c r="AL274" s="4">
        <v>3</v>
      </c>
      <c r="AM274" s="4">
        <v>0</v>
      </c>
      <c r="AN274" s="4">
        <v>0</v>
      </c>
      <c r="AO274" s="4">
        <v>0</v>
      </c>
      <c r="AP274" s="4">
        <v>0</v>
      </c>
      <c r="AQ274" s="4">
        <v>2</v>
      </c>
      <c r="AR274" s="4">
        <v>0</v>
      </c>
      <c r="AS274" s="8">
        <f t="shared" si="18"/>
        <v>6</v>
      </c>
    </row>
    <row r="275" spans="1:45" ht="12">
      <c r="A275" t="s">
        <v>64</v>
      </c>
      <c r="B275" s="4"/>
      <c r="C275" s="4">
        <v>3</v>
      </c>
      <c r="D275" s="4">
        <v>4</v>
      </c>
      <c r="E275" s="4">
        <v>45</v>
      </c>
      <c r="F275" s="4">
        <v>8</v>
      </c>
      <c r="G275" s="9">
        <f t="shared" si="19"/>
        <v>180</v>
      </c>
      <c r="H275" s="4">
        <v>24</v>
      </c>
      <c r="I275" s="4">
        <v>9</v>
      </c>
      <c r="J275" s="4">
        <v>7</v>
      </c>
      <c r="K275" s="4">
        <v>35</v>
      </c>
      <c r="L275" s="4">
        <v>9</v>
      </c>
      <c r="M275" s="4">
        <v>43</v>
      </c>
      <c r="N275" s="4">
        <v>11</v>
      </c>
      <c r="O275" s="4">
        <v>12</v>
      </c>
      <c r="P275" s="4">
        <v>39</v>
      </c>
      <c r="Q275" s="4">
        <v>4</v>
      </c>
      <c r="R275" s="4"/>
      <c r="S275" s="4">
        <v>26</v>
      </c>
      <c r="T275" s="9">
        <f t="shared" si="20"/>
        <v>238.9090909090909</v>
      </c>
      <c r="U275" s="4">
        <v>14</v>
      </c>
      <c r="V275" s="4">
        <v>7</v>
      </c>
      <c r="W275" s="4">
        <v>32</v>
      </c>
      <c r="X275" s="4">
        <v>17</v>
      </c>
      <c r="Z275" s="4">
        <v>30</v>
      </c>
      <c r="AA275" s="4">
        <v>3</v>
      </c>
      <c r="AB275" s="4">
        <v>0</v>
      </c>
      <c r="AC275" s="4">
        <v>14</v>
      </c>
      <c r="AD275" s="4"/>
      <c r="AE275" s="4">
        <v>8</v>
      </c>
      <c r="AF275" s="9">
        <f t="shared" si="17"/>
        <v>166.66666666666666</v>
      </c>
      <c r="AG275" s="4">
        <v>11</v>
      </c>
      <c r="AH275" s="4">
        <v>4</v>
      </c>
      <c r="AI275" s="4">
        <v>6</v>
      </c>
      <c r="AJ275" s="4">
        <v>6</v>
      </c>
      <c r="AK275" s="4">
        <v>0</v>
      </c>
      <c r="AL275" s="4">
        <v>5</v>
      </c>
      <c r="AM275" s="4">
        <v>8</v>
      </c>
      <c r="AN275" s="4">
        <v>18</v>
      </c>
      <c r="AO275" s="4">
        <v>19</v>
      </c>
      <c r="AP275" s="4">
        <v>12</v>
      </c>
      <c r="AQ275" s="4">
        <v>18</v>
      </c>
      <c r="AR275" s="4">
        <v>8</v>
      </c>
      <c r="AS275" s="8">
        <f t="shared" si="18"/>
        <v>115</v>
      </c>
    </row>
    <row r="276" spans="1:45" ht="12">
      <c r="A276" t="s">
        <v>65</v>
      </c>
      <c r="B276" s="4"/>
      <c r="C276" s="4">
        <v>0</v>
      </c>
      <c r="D276" s="4">
        <v>1</v>
      </c>
      <c r="E276" s="4">
        <v>1</v>
      </c>
      <c r="F276" s="4">
        <v>1</v>
      </c>
      <c r="G276" s="9">
        <f t="shared" si="19"/>
        <v>9</v>
      </c>
      <c r="H276" s="4">
        <v>5</v>
      </c>
      <c r="I276" s="4">
        <v>0</v>
      </c>
      <c r="J276" s="4">
        <v>1</v>
      </c>
      <c r="K276" s="4">
        <v>6</v>
      </c>
      <c r="L276" s="4">
        <v>2</v>
      </c>
      <c r="M276" s="4">
        <v>5</v>
      </c>
      <c r="N276" s="4">
        <v>1</v>
      </c>
      <c r="O276" s="4">
        <v>6</v>
      </c>
      <c r="P276" s="4">
        <v>4</v>
      </c>
      <c r="Q276" s="4">
        <v>11</v>
      </c>
      <c r="R276" s="4"/>
      <c r="S276" s="4">
        <v>0</v>
      </c>
      <c r="T276" s="9">
        <f t="shared" si="20"/>
        <v>44.72727272727273</v>
      </c>
      <c r="U276" s="4">
        <v>6</v>
      </c>
      <c r="V276" s="4">
        <v>11</v>
      </c>
      <c r="W276" s="4">
        <v>2</v>
      </c>
      <c r="X276" s="4">
        <v>2</v>
      </c>
      <c r="Z276" s="4">
        <v>0</v>
      </c>
      <c r="AA276" s="4">
        <v>7</v>
      </c>
      <c r="AB276" s="4">
        <v>2</v>
      </c>
      <c r="AC276" s="4">
        <v>4</v>
      </c>
      <c r="AD276" s="4"/>
      <c r="AE276" s="4">
        <v>4</v>
      </c>
      <c r="AF276" s="9">
        <f t="shared" si="17"/>
        <v>50.666666666666664</v>
      </c>
      <c r="AG276" s="4">
        <v>5</v>
      </c>
      <c r="AH276" s="4">
        <v>1</v>
      </c>
      <c r="AI276" s="4">
        <v>1</v>
      </c>
      <c r="AJ276" s="4">
        <v>0</v>
      </c>
      <c r="AK276" s="4">
        <v>1</v>
      </c>
      <c r="AL276" s="4">
        <v>0</v>
      </c>
      <c r="AM276" s="4">
        <v>0</v>
      </c>
      <c r="AN276" s="4">
        <v>1</v>
      </c>
      <c r="AO276" s="4">
        <v>6</v>
      </c>
      <c r="AP276" s="4">
        <v>1</v>
      </c>
      <c r="AQ276" s="4">
        <v>0</v>
      </c>
      <c r="AR276" s="4">
        <v>1</v>
      </c>
      <c r="AS276" s="8">
        <f t="shared" si="18"/>
        <v>17</v>
      </c>
    </row>
    <row r="277" spans="1:45" ht="12">
      <c r="A277" t="s">
        <v>130</v>
      </c>
      <c r="B277" s="4"/>
      <c r="C277" s="4">
        <v>0</v>
      </c>
      <c r="D277" s="4">
        <v>3</v>
      </c>
      <c r="E277" s="4">
        <v>7</v>
      </c>
      <c r="F277" s="4">
        <v>0</v>
      </c>
      <c r="G277" s="9">
        <f t="shared" si="19"/>
        <v>30</v>
      </c>
      <c r="H277" s="4">
        <v>3</v>
      </c>
      <c r="I277" s="4">
        <v>12</v>
      </c>
      <c r="J277" s="4">
        <v>1</v>
      </c>
      <c r="K277" s="4">
        <v>13</v>
      </c>
      <c r="L277" s="4">
        <v>2</v>
      </c>
      <c r="M277" s="4">
        <v>2</v>
      </c>
      <c r="N277" s="4">
        <v>4</v>
      </c>
      <c r="O277" s="4">
        <v>4</v>
      </c>
      <c r="P277" s="4">
        <v>20</v>
      </c>
      <c r="Q277" s="4">
        <v>22</v>
      </c>
      <c r="R277" s="4"/>
      <c r="S277" s="4">
        <v>13</v>
      </c>
      <c r="T277" s="9">
        <f t="shared" si="20"/>
        <v>104.72727272727273</v>
      </c>
      <c r="U277" s="4">
        <v>11</v>
      </c>
      <c r="V277" s="4">
        <v>7</v>
      </c>
      <c r="W277" s="4">
        <v>7</v>
      </c>
      <c r="X277" s="4">
        <v>3</v>
      </c>
      <c r="Z277" s="4">
        <v>20</v>
      </c>
      <c r="AA277" s="4">
        <v>5</v>
      </c>
      <c r="AB277" s="4">
        <v>12</v>
      </c>
      <c r="AC277" s="4">
        <v>18</v>
      </c>
      <c r="AD277" s="4"/>
      <c r="AE277" s="4">
        <v>7</v>
      </c>
      <c r="AF277" s="9">
        <f t="shared" si="17"/>
        <v>120</v>
      </c>
      <c r="AG277" s="4">
        <v>9</v>
      </c>
      <c r="AH277" s="4">
        <v>17</v>
      </c>
      <c r="AI277" s="4">
        <v>8</v>
      </c>
      <c r="AJ277" s="4">
        <v>12</v>
      </c>
      <c r="AK277" s="4">
        <v>1</v>
      </c>
      <c r="AL277" s="4">
        <v>4</v>
      </c>
      <c r="AM277" s="4">
        <v>4</v>
      </c>
      <c r="AN277" s="4">
        <v>13</v>
      </c>
      <c r="AO277" s="4">
        <v>19</v>
      </c>
      <c r="AP277" s="4">
        <v>13</v>
      </c>
      <c r="AQ277" s="4">
        <v>13</v>
      </c>
      <c r="AR277" s="4">
        <v>4</v>
      </c>
      <c r="AS277" s="8">
        <f t="shared" si="18"/>
        <v>117</v>
      </c>
    </row>
    <row r="278" spans="1:45" ht="12">
      <c r="A278" t="s">
        <v>131</v>
      </c>
      <c r="B278" s="4"/>
      <c r="C278" s="4">
        <v>0</v>
      </c>
      <c r="D278" s="4">
        <v>0</v>
      </c>
      <c r="E278" s="4">
        <v>0</v>
      </c>
      <c r="F278" s="4">
        <v>0</v>
      </c>
      <c r="G278" s="9">
        <f t="shared" si="19"/>
        <v>0</v>
      </c>
      <c r="H278" s="4">
        <v>0</v>
      </c>
      <c r="I278" s="4">
        <v>10</v>
      </c>
      <c r="J278" s="4">
        <v>0</v>
      </c>
      <c r="K278" s="4">
        <v>2</v>
      </c>
      <c r="L278" s="4">
        <v>0</v>
      </c>
      <c r="M278" s="4">
        <v>3</v>
      </c>
      <c r="N278" s="4">
        <v>0</v>
      </c>
      <c r="O278" s="4">
        <v>2</v>
      </c>
      <c r="P278" s="4">
        <v>0</v>
      </c>
      <c r="Q278" s="4">
        <v>3</v>
      </c>
      <c r="R278" s="4"/>
      <c r="S278" s="4">
        <v>0</v>
      </c>
      <c r="T278" s="9">
        <f t="shared" si="20"/>
        <v>21.818181818181817</v>
      </c>
      <c r="U278" s="4">
        <v>1</v>
      </c>
      <c r="V278" s="4">
        <v>0</v>
      </c>
      <c r="W278" s="4">
        <v>0</v>
      </c>
      <c r="X278" s="4">
        <v>2</v>
      </c>
      <c r="Z278" s="4">
        <v>0</v>
      </c>
      <c r="AA278" s="4">
        <v>0</v>
      </c>
      <c r="AB278" s="4">
        <v>0</v>
      </c>
      <c r="AC278" s="4">
        <v>0</v>
      </c>
      <c r="AD278" s="4"/>
      <c r="AE278" s="4">
        <v>0</v>
      </c>
      <c r="AF278" s="9">
        <f t="shared" si="17"/>
        <v>4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3</v>
      </c>
      <c r="AO278" s="4">
        <v>0</v>
      </c>
      <c r="AP278" s="4">
        <v>0</v>
      </c>
      <c r="AQ278" s="4">
        <v>0</v>
      </c>
      <c r="AR278" s="4">
        <v>1</v>
      </c>
      <c r="AS278" s="8">
        <f t="shared" si="18"/>
        <v>4</v>
      </c>
    </row>
    <row r="279" spans="1:45" ht="12">
      <c r="A279" t="s">
        <v>66</v>
      </c>
      <c r="B279" s="4"/>
      <c r="C279" s="4">
        <v>3</v>
      </c>
      <c r="D279" s="4">
        <v>5</v>
      </c>
      <c r="E279" s="4">
        <v>7</v>
      </c>
      <c r="F279" s="4">
        <v>11</v>
      </c>
      <c r="G279" s="9">
        <f t="shared" si="19"/>
        <v>78</v>
      </c>
      <c r="H279" s="4">
        <v>7</v>
      </c>
      <c r="I279" s="4">
        <v>6</v>
      </c>
      <c r="J279" s="4">
        <v>9</v>
      </c>
      <c r="K279" s="4">
        <v>9</v>
      </c>
      <c r="L279" s="4">
        <v>2</v>
      </c>
      <c r="M279" s="4">
        <v>3</v>
      </c>
      <c r="N279" s="4">
        <v>5</v>
      </c>
      <c r="O279" s="4">
        <v>2</v>
      </c>
      <c r="P279" s="4">
        <v>13</v>
      </c>
      <c r="Q279" s="4">
        <v>11</v>
      </c>
      <c r="R279" s="4"/>
      <c r="S279" s="4">
        <v>4</v>
      </c>
      <c r="T279" s="9">
        <f t="shared" si="20"/>
        <v>77.45454545454545</v>
      </c>
      <c r="U279" s="4">
        <v>4</v>
      </c>
      <c r="V279" s="4">
        <v>9</v>
      </c>
      <c r="W279" s="4">
        <v>7</v>
      </c>
      <c r="X279" s="4">
        <v>10</v>
      </c>
      <c r="Z279" s="4">
        <v>3</v>
      </c>
      <c r="AA279" s="4">
        <v>5</v>
      </c>
      <c r="AB279" s="4">
        <v>2</v>
      </c>
      <c r="AC279" s="4">
        <v>2</v>
      </c>
      <c r="AD279" s="4"/>
      <c r="AE279" s="4">
        <v>4</v>
      </c>
      <c r="AF279" s="9">
        <f t="shared" si="17"/>
        <v>61.333333333333336</v>
      </c>
      <c r="AG279" s="4">
        <v>3</v>
      </c>
      <c r="AH279" s="4">
        <v>3</v>
      </c>
      <c r="AI279" s="4">
        <v>1</v>
      </c>
      <c r="AJ279" s="4">
        <v>6</v>
      </c>
      <c r="AK279" s="4">
        <v>4</v>
      </c>
      <c r="AL279" s="4">
        <v>3</v>
      </c>
      <c r="AM279" s="4">
        <v>3</v>
      </c>
      <c r="AN279" s="4">
        <v>15</v>
      </c>
      <c r="AO279" s="4">
        <v>7</v>
      </c>
      <c r="AP279" s="4">
        <v>7</v>
      </c>
      <c r="AQ279" s="4">
        <v>7</v>
      </c>
      <c r="AR279" s="4">
        <v>8</v>
      </c>
      <c r="AS279" s="8">
        <f t="shared" si="18"/>
        <v>67</v>
      </c>
    </row>
    <row r="280" spans="1:45" ht="12">
      <c r="A280" t="s">
        <v>133</v>
      </c>
      <c r="B280" s="4"/>
      <c r="C280" s="4">
        <v>0</v>
      </c>
      <c r="D280" s="4">
        <v>0</v>
      </c>
      <c r="E280" s="4">
        <v>0</v>
      </c>
      <c r="F280" s="4">
        <v>5</v>
      </c>
      <c r="G280" s="9">
        <f t="shared" si="19"/>
        <v>15</v>
      </c>
      <c r="H280" s="4">
        <v>3</v>
      </c>
      <c r="I280" s="4">
        <v>7</v>
      </c>
      <c r="J280" s="4">
        <v>4</v>
      </c>
      <c r="K280" s="4">
        <v>3</v>
      </c>
      <c r="L280" s="4">
        <v>7</v>
      </c>
      <c r="M280" s="4">
        <v>2</v>
      </c>
      <c r="N280" s="4">
        <v>0</v>
      </c>
      <c r="O280" s="4">
        <v>0</v>
      </c>
      <c r="P280" s="4">
        <v>2</v>
      </c>
      <c r="Q280" s="4">
        <v>10</v>
      </c>
      <c r="R280" s="4"/>
      <c r="S280" s="4">
        <v>2</v>
      </c>
      <c r="T280" s="9">
        <f t="shared" si="20"/>
        <v>43.63636363636363</v>
      </c>
      <c r="U280" s="4">
        <v>0</v>
      </c>
      <c r="V280" s="4">
        <v>0</v>
      </c>
      <c r="W280" s="4">
        <v>0</v>
      </c>
      <c r="X280" s="4">
        <v>1</v>
      </c>
      <c r="Z280" s="4">
        <v>1</v>
      </c>
      <c r="AA280" s="4">
        <v>1</v>
      </c>
      <c r="AB280" s="4">
        <v>5</v>
      </c>
      <c r="AC280" s="4">
        <v>3</v>
      </c>
      <c r="AD280" s="4"/>
      <c r="AE280" s="4">
        <v>1</v>
      </c>
      <c r="AF280" s="9">
        <f t="shared" si="17"/>
        <v>16</v>
      </c>
      <c r="AG280" s="4">
        <v>3</v>
      </c>
      <c r="AH280" s="4">
        <v>3</v>
      </c>
      <c r="AI280" s="4">
        <v>0</v>
      </c>
      <c r="AJ280" s="4">
        <v>2</v>
      </c>
      <c r="AK280" s="4">
        <v>0</v>
      </c>
      <c r="AL280" s="4">
        <v>0</v>
      </c>
      <c r="AM280" s="4">
        <v>0</v>
      </c>
      <c r="AN280" s="4">
        <v>0</v>
      </c>
      <c r="AO280" s="4">
        <v>6</v>
      </c>
      <c r="AP280" s="4">
        <v>3</v>
      </c>
      <c r="AQ280" s="4">
        <v>5</v>
      </c>
      <c r="AR280" s="4">
        <v>5</v>
      </c>
      <c r="AS280" s="8">
        <f t="shared" si="18"/>
        <v>27</v>
      </c>
    </row>
    <row r="281" spans="1:45" ht="12">
      <c r="A281" t="s">
        <v>67</v>
      </c>
      <c r="B281" s="4"/>
      <c r="C281" s="4">
        <v>0</v>
      </c>
      <c r="D281" s="4">
        <v>0</v>
      </c>
      <c r="E281" s="4">
        <v>1</v>
      </c>
      <c r="F281" s="4">
        <v>0</v>
      </c>
      <c r="G281" s="9">
        <f t="shared" si="19"/>
        <v>3</v>
      </c>
      <c r="H281" s="4">
        <v>8</v>
      </c>
      <c r="I281" s="4">
        <v>7</v>
      </c>
      <c r="J281" s="4">
        <v>0</v>
      </c>
      <c r="K281" s="4">
        <v>0</v>
      </c>
      <c r="L281" s="4">
        <v>1</v>
      </c>
      <c r="M281" s="4">
        <v>0</v>
      </c>
      <c r="N281" s="4">
        <v>3</v>
      </c>
      <c r="O281" s="4">
        <v>3</v>
      </c>
      <c r="P281" s="4">
        <v>0</v>
      </c>
      <c r="Q281" s="4">
        <v>1</v>
      </c>
      <c r="R281" s="4"/>
      <c r="S281" s="4">
        <v>0</v>
      </c>
      <c r="T281" s="9">
        <f t="shared" si="20"/>
        <v>25.09090909090909</v>
      </c>
      <c r="U281" s="4">
        <v>8</v>
      </c>
      <c r="V281" s="4">
        <v>5</v>
      </c>
      <c r="W281" s="4">
        <v>2</v>
      </c>
      <c r="X281" s="4">
        <v>1</v>
      </c>
      <c r="Z281" s="4">
        <v>0</v>
      </c>
      <c r="AA281" s="4">
        <v>0</v>
      </c>
      <c r="AB281" s="4">
        <v>0</v>
      </c>
      <c r="AC281" s="4">
        <v>0</v>
      </c>
      <c r="AD281" s="4"/>
      <c r="AE281" s="4">
        <v>0</v>
      </c>
      <c r="AF281" s="9">
        <f t="shared" si="17"/>
        <v>21.333333333333332</v>
      </c>
      <c r="AG281" s="4">
        <v>1</v>
      </c>
      <c r="AH281" s="4">
        <v>1</v>
      </c>
      <c r="AI281" s="4">
        <v>0</v>
      </c>
      <c r="AJ281" s="4">
        <v>1</v>
      </c>
      <c r="AK281" s="4">
        <v>0</v>
      </c>
      <c r="AL281" s="4">
        <v>0</v>
      </c>
      <c r="AM281" s="4">
        <v>0</v>
      </c>
      <c r="AN281" s="4">
        <v>1</v>
      </c>
      <c r="AO281" s="4">
        <v>2</v>
      </c>
      <c r="AP281" s="4">
        <v>11</v>
      </c>
      <c r="AQ281" s="4">
        <v>3</v>
      </c>
      <c r="AR281" s="4">
        <v>0</v>
      </c>
      <c r="AS281" s="8">
        <f t="shared" si="18"/>
        <v>20</v>
      </c>
    </row>
    <row r="282" spans="1:45" ht="12">
      <c r="A282" t="s">
        <v>68</v>
      </c>
      <c r="B282" s="4"/>
      <c r="C282" s="4">
        <v>0</v>
      </c>
      <c r="D282" s="4">
        <v>9</v>
      </c>
      <c r="E282" s="4">
        <v>7</v>
      </c>
      <c r="F282" s="4">
        <v>8</v>
      </c>
      <c r="G282" s="9">
        <f t="shared" si="19"/>
        <v>72</v>
      </c>
      <c r="H282" s="4">
        <v>5</v>
      </c>
      <c r="I282" s="4">
        <v>1</v>
      </c>
      <c r="J282" s="4">
        <v>5</v>
      </c>
      <c r="K282" s="4">
        <v>3</v>
      </c>
      <c r="L282" s="4">
        <v>6</v>
      </c>
      <c r="M282" s="4">
        <v>4</v>
      </c>
      <c r="N282" s="4">
        <v>1</v>
      </c>
      <c r="O282" s="4">
        <v>0</v>
      </c>
      <c r="P282" s="4">
        <v>25</v>
      </c>
      <c r="Q282" s="4">
        <v>7</v>
      </c>
      <c r="R282" s="4"/>
      <c r="S282" s="4">
        <v>0</v>
      </c>
      <c r="T282" s="9">
        <f t="shared" si="20"/>
        <v>62.18181818181818</v>
      </c>
      <c r="U282" s="4">
        <v>0</v>
      </c>
      <c r="V282" s="4">
        <v>0</v>
      </c>
      <c r="W282" s="4">
        <v>0</v>
      </c>
      <c r="X282" s="4">
        <v>0</v>
      </c>
      <c r="Z282" s="4">
        <v>0</v>
      </c>
      <c r="AA282" s="4">
        <v>2</v>
      </c>
      <c r="AB282" s="4">
        <v>0</v>
      </c>
      <c r="AC282" s="4">
        <v>0</v>
      </c>
      <c r="AD282" s="4"/>
      <c r="AE282" s="4">
        <v>1</v>
      </c>
      <c r="AF282" s="9">
        <f t="shared" si="17"/>
        <v>4</v>
      </c>
      <c r="AG282" s="4">
        <v>0</v>
      </c>
      <c r="AH282" s="4">
        <v>0</v>
      </c>
      <c r="AI282" s="4">
        <v>2</v>
      </c>
      <c r="AJ282" s="4">
        <v>0</v>
      </c>
      <c r="AK282" s="4">
        <v>1</v>
      </c>
      <c r="AL282" s="4">
        <v>1</v>
      </c>
      <c r="AM282" s="4">
        <v>0</v>
      </c>
      <c r="AN282" s="4">
        <v>1</v>
      </c>
      <c r="AO282" s="4">
        <v>0</v>
      </c>
      <c r="AP282" s="4">
        <v>0</v>
      </c>
      <c r="AQ282" s="4">
        <v>0</v>
      </c>
      <c r="AR282" s="4">
        <v>0</v>
      </c>
      <c r="AS282" s="8">
        <f t="shared" si="18"/>
        <v>5</v>
      </c>
    </row>
    <row r="283" spans="1:45" ht="12">
      <c r="A283" t="s">
        <v>250</v>
      </c>
      <c r="B283" s="4"/>
      <c r="C283" s="4"/>
      <c r="D283" s="4"/>
      <c r="E283" s="4"/>
      <c r="F283" s="4"/>
      <c r="G283" s="9">
        <f aca="true" t="shared" si="21" ref="G283:G288">B283+(C283-B283)+(SUM(D283:F283)/3)*4</f>
        <v>0</v>
      </c>
      <c r="H283" s="4">
        <v>6</v>
      </c>
      <c r="I283" s="4">
        <v>1</v>
      </c>
      <c r="J283" s="4">
        <v>6</v>
      </c>
      <c r="K283" s="4">
        <v>6</v>
      </c>
      <c r="L283" s="4">
        <v>2</v>
      </c>
      <c r="M283" s="4">
        <v>19</v>
      </c>
      <c r="N283" s="4">
        <v>8</v>
      </c>
      <c r="O283" s="4">
        <v>6</v>
      </c>
      <c r="P283" s="4">
        <v>13</v>
      </c>
      <c r="Q283" s="4">
        <v>13</v>
      </c>
      <c r="R283" s="4"/>
      <c r="S283" s="4">
        <v>8</v>
      </c>
      <c r="T283" s="9">
        <f t="shared" si="20"/>
        <v>96</v>
      </c>
      <c r="U283" s="4">
        <v>11</v>
      </c>
      <c r="V283" s="4">
        <v>11</v>
      </c>
      <c r="W283" s="4">
        <v>12</v>
      </c>
      <c r="X283" s="4">
        <v>14</v>
      </c>
      <c r="Z283" s="4">
        <v>8</v>
      </c>
      <c r="AA283" s="4">
        <v>10</v>
      </c>
      <c r="AB283" s="4">
        <v>17</v>
      </c>
      <c r="AC283" s="4">
        <v>14</v>
      </c>
      <c r="AD283" s="4"/>
      <c r="AE283" s="4">
        <v>12</v>
      </c>
      <c r="AF283" s="9">
        <f t="shared" si="17"/>
        <v>145.33333333333334</v>
      </c>
      <c r="AG283" s="4">
        <v>17</v>
      </c>
      <c r="AH283" s="4">
        <v>6</v>
      </c>
      <c r="AI283" s="4">
        <v>12</v>
      </c>
      <c r="AJ283" s="4">
        <v>10</v>
      </c>
      <c r="AK283" s="4">
        <v>16</v>
      </c>
      <c r="AL283" s="4">
        <v>5</v>
      </c>
      <c r="AM283" s="4">
        <v>13</v>
      </c>
      <c r="AN283" s="4">
        <v>23</v>
      </c>
      <c r="AO283" s="4">
        <v>19</v>
      </c>
      <c r="AP283" s="4">
        <v>13</v>
      </c>
      <c r="AQ283" s="4">
        <v>13</v>
      </c>
      <c r="AR283" s="4">
        <v>15</v>
      </c>
      <c r="AS283" s="8">
        <f t="shared" si="18"/>
        <v>162</v>
      </c>
    </row>
    <row r="284" spans="1:45" ht="12">
      <c r="A284" t="s">
        <v>251</v>
      </c>
      <c r="B284" s="4"/>
      <c r="C284" s="4"/>
      <c r="D284" s="4"/>
      <c r="E284" s="4"/>
      <c r="F284" s="4"/>
      <c r="G284" s="9">
        <f t="shared" si="21"/>
        <v>0</v>
      </c>
      <c r="H284" s="4"/>
      <c r="I284" s="4"/>
      <c r="J284" s="4"/>
      <c r="K284" s="4"/>
      <c r="L284" s="4"/>
      <c r="M284" s="4"/>
      <c r="N284" s="4"/>
      <c r="O284" s="4">
        <v>0</v>
      </c>
      <c r="P284" s="4">
        <v>0</v>
      </c>
      <c r="Q284" s="4">
        <v>1</v>
      </c>
      <c r="R284" s="4"/>
      <c r="S284" s="4">
        <v>0</v>
      </c>
      <c r="T284" s="9">
        <f t="shared" si="20"/>
        <v>1.0909090909090908</v>
      </c>
      <c r="U284" s="4">
        <v>0</v>
      </c>
      <c r="V284" s="4">
        <v>0</v>
      </c>
      <c r="W284" s="4">
        <v>0</v>
      </c>
      <c r="X284" s="4">
        <v>0</v>
      </c>
      <c r="Z284" s="4">
        <v>0</v>
      </c>
      <c r="AA284" s="4">
        <v>0</v>
      </c>
      <c r="AB284" s="4">
        <v>1</v>
      </c>
      <c r="AC284" s="4">
        <v>0</v>
      </c>
      <c r="AD284" s="4"/>
      <c r="AE284" s="4">
        <v>0</v>
      </c>
      <c r="AF284" s="9">
        <f t="shared" si="17"/>
        <v>1.3333333333333333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4">
        <v>0</v>
      </c>
      <c r="AP284" s="4">
        <v>0</v>
      </c>
      <c r="AQ284" s="4">
        <v>1</v>
      </c>
      <c r="AR284" s="4">
        <v>0</v>
      </c>
      <c r="AS284" s="8">
        <f t="shared" si="18"/>
        <v>1</v>
      </c>
    </row>
    <row r="285" spans="1:45" ht="12">
      <c r="A285" t="s">
        <v>252</v>
      </c>
      <c r="B285" s="4"/>
      <c r="C285" s="4"/>
      <c r="D285" s="4"/>
      <c r="E285" s="4"/>
      <c r="F285" s="4"/>
      <c r="G285" s="9">
        <f t="shared" si="21"/>
        <v>0</v>
      </c>
      <c r="H285" s="4"/>
      <c r="I285" s="4"/>
      <c r="J285" s="4"/>
      <c r="K285" s="4"/>
      <c r="L285" s="4"/>
      <c r="M285" s="4"/>
      <c r="N285" s="4"/>
      <c r="O285" s="4">
        <v>0</v>
      </c>
      <c r="P285" s="4">
        <v>5</v>
      </c>
      <c r="Q285" s="4">
        <v>9</v>
      </c>
      <c r="R285" s="4"/>
      <c r="S285" s="4">
        <v>2</v>
      </c>
      <c r="T285" s="9">
        <f t="shared" si="20"/>
        <v>17.454545454545453</v>
      </c>
      <c r="U285" s="4">
        <v>8</v>
      </c>
      <c r="V285" s="4">
        <v>4</v>
      </c>
      <c r="W285" s="4">
        <v>2</v>
      </c>
      <c r="X285" s="4">
        <v>11</v>
      </c>
      <c r="Z285" s="4">
        <v>2</v>
      </c>
      <c r="AA285" s="4">
        <v>3</v>
      </c>
      <c r="AB285" s="4">
        <v>8</v>
      </c>
      <c r="AC285" s="4">
        <v>3</v>
      </c>
      <c r="AD285" s="4"/>
      <c r="AE285" s="4">
        <v>2</v>
      </c>
      <c r="AF285" s="9">
        <f t="shared" si="17"/>
        <v>57.333333333333336</v>
      </c>
      <c r="AG285" s="4">
        <v>0</v>
      </c>
      <c r="AH285" s="4">
        <v>11</v>
      </c>
      <c r="AI285" s="4">
        <v>3</v>
      </c>
      <c r="AJ285" s="4">
        <v>1</v>
      </c>
      <c r="AK285" s="4">
        <v>0</v>
      </c>
      <c r="AL285" s="4">
        <v>1</v>
      </c>
      <c r="AM285" s="4">
        <v>3</v>
      </c>
      <c r="AN285" s="4">
        <v>4</v>
      </c>
      <c r="AO285" s="4">
        <v>1</v>
      </c>
      <c r="AP285" s="4">
        <v>8</v>
      </c>
      <c r="AQ285" s="4">
        <v>6</v>
      </c>
      <c r="AR285" s="4">
        <v>1</v>
      </c>
      <c r="AS285" s="8">
        <f t="shared" si="18"/>
        <v>39</v>
      </c>
    </row>
    <row r="286" spans="1:45" ht="12">
      <c r="A286" t="s">
        <v>132</v>
      </c>
      <c r="B286" s="4"/>
      <c r="C286" s="4"/>
      <c r="D286" s="4"/>
      <c r="E286" s="4"/>
      <c r="F286" s="4"/>
      <c r="G286" s="9">
        <f t="shared" si="21"/>
        <v>0</v>
      </c>
      <c r="H286" s="4"/>
      <c r="I286" s="4"/>
      <c r="J286" s="4"/>
      <c r="K286" s="4"/>
      <c r="L286" s="4"/>
      <c r="M286" s="4"/>
      <c r="N286" s="4"/>
      <c r="O286" s="4"/>
      <c r="P286" s="4">
        <v>11</v>
      </c>
      <c r="Q286" s="4">
        <v>9</v>
      </c>
      <c r="R286" s="4"/>
      <c r="S286" s="4">
        <v>6</v>
      </c>
      <c r="T286" s="9">
        <f t="shared" si="20"/>
        <v>28.363636363636363</v>
      </c>
      <c r="U286" s="4">
        <v>49</v>
      </c>
      <c r="V286" s="4">
        <v>16</v>
      </c>
      <c r="W286" s="4">
        <v>1</v>
      </c>
      <c r="X286" s="4">
        <v>0</v>
      </c>
      <c r="Z286" s="4">
        <v>0</v>
      </c>
      <c r="AA286" s="4">
        <v>1</v>
      </c>
      <c r="AB286" s="4">
        <v>24</v>
      </c>
      <c r="AC286" s="4">
        <v>4</v>
      </c>
      <c r="AD286" s="4"/>
      <c r="AE286" s="4">
        <v>1</v>
      </c>
      <c r="AF286" s="9">
        <f t="shared" si="17"/>
        <v>128</v>
      </c>
      <c r="AG286" s="4">
        <v>2</v>
      </c>
      <c r="AH286" s="4">
        <v>2</v>
      </c>
      <c r="AI286" s="4">
        <v>0</v>
      </c>
      <c r="AJ286" s="4">
        <v>3</v>
      </c>
      <c r="AK286" s="4">
        <v>0</v>
      </c>
      <c r="AL286" s="4">
        <v>1</v>
      </c>
      <c r="AM286" s="4">
        <v>6</v>
      </c>
      <c r="AN286" s="4">
        <v>7</v>
      </c>
      <c r="AO286" s="4">
        <v>7</v>
      </c>
      <c r="AP286" s="4">
        <v>1</v>
      </c>
      <c r="AQ286" s="4">
        <v>3</v>
      </c>
      <c r="AR286" s="4">
        <v>0</v>
      </c>
      <c r="AS286" s="8">
        <f t="shared" si="18"/>
        <v>32</v>
      </c>
    </row>
    <row r="287" spans="1:45" ht="12">
      <c r="A287" t="s">
        <v>255</v>
      </c>
      <c r="B287" s="4"/>
      <c r="C287" s="4"/>
      <c r="D287" s="4"/>
      <c r="E287" s="4"/>
      <c r="F287" s="4"/>
      <c r="G287" s="9">
        <f t="shared" si="21"/>
        <v>0</v>
      </c>
      <c r="H287" s="4"/>
      <c r="I287" s="4"/>
      <c r="J287" s="4"/>
      <c r="K287" s="4"/>
      <c r="L287" s="4"/>
      <c r="M287" s="4"/>
      <c r="N287" s="4"/>
      <c r="O287" s="4"/>
      <c r="P287" s="4">
        <v>23</v>
      </c>
      <c r="Q287" s="4">
        <v>77</v>
      </c>
      <c r="R287" s="4"/>
      <c r="S287" s="4">
        <v>10</v>
      </c>
      <c r="T287" s="9">
        <f t="shared" si="20"/>
        <v>120</v>
      </c>
      <c r="U287" s="4">
        <v>17</v>
      </c>
      <c r="V287" s="4">
        <v>9</v>
      </c>
      <c r="W287" s="4">
        <v>22</v>
      </c>
      <c r="X287" s="4">
        <v>12</v>
      </c>
      <c r="Z287" s="4">
        <v>3</v>
      </c>
      <c r="AA287" s="4">
        <v>20</v>
      </c>
      <c r="AB287" s="4">
        <v>13</v>
      </c>
      <c r="AC287" s="4">
        <v>11</v>
      </c>
      <c r="AD287" s="4"/>
      <c r="AE287" s="4">
        <v>32</v>
      </c>
      <c r="AF287" s="9">
        <f t="shared" si="17"/>
        <v>185.33333333333334</v>
      </c>
      <c r="AG287" s="4">
        <v>8</v>
      </c>
      <c r="AH287" s="4">
        <v>4</v>
      </c>
      <c r="AI287" s="4">
        <v>7</v>
      </c>
      <c r="AJ287" s="4">
        <v>11</v>
      </c>
      <c r="AK287" s="4">
        <v>7</v>
      </c>
      <c r="AL287" s="4">
        <v>4</v>
      </c>
      <c r="AM287" s="4">
        <v>18</v>
      </c>
      <c r="AN287" s="4">
        <v>121</v>
      </c>
      <c r="AO287" s="4">
        <v>20</v>
      </c>
      <c r="AP287" s="4">
        <v>55</v>
      </c>
      <c r="AQ287" s="4">
        <v>56</v>
      </c>
      <c r="AR287" s="4">
        <v>8</v>
      </c>
      <c r="AS287" s="8">
        <f t="shared" si="18"/>
        <v>319</v>
      </c>
    </row>
    <row r="288" spans="1:45" ht="12">
      <c r="A288" t="s">
        <v>253</v>
      </c>
      <c r="B288" s="4"/>
      <c r="C288" s="4"/>
      <c r="D288" s="4"/>
      <c r="E288" s="4"/>
      <c r="F288" s="4"/>
      <c r="G288" s="9">
        <f t="shared" si="21"/>
        <v>0</v>
      </c>
      <c r="H288" s="4"/>
      <c r="I288" s="4"/>
      <c r="J288" s="4"/>
      <c r="K288" s="4"/>
      <c r="L288" s="4"/>
      <c r="M288" s="4"/>
      <c r="N288" s="4"/>
      <c r="O288" s="4">
        <v>0</v>
      </c>
      <c r="P288" s="4">
        <v>0</v>
      </c>
      <c r="Q288" s="4">
        <v>12</v>
      </c>
      <c r="R288" s="4"/>
      <c r="S288" s="4">
        <v>1</v>
      </c>
      <c r="T288" s="9">
        <f t="shared" si="20"/>
        <v>14.181818181818182</v>
      </c>
      <c r="U288" s="4">
        <v>1</v>
      </c>
      <c r="V288" s="4">
        <v>2</v>
      </c>
      <c r="W288" s="4">
        <v>1</v>
      </c>
      <c r="X288" s="4">
        <v>1</v>
      </c>
      <c r="Z288" s="4">
        <v>1</v>
      </c>
      <c r="AA288" s="4">
        <v>1</v>
      </c>
      <c r="AB288" s="4">
        <v>0</v>
      </c>
      <c r="AC288" s="4">
        <v>2</v>
      </c>
      <c r="AD288" s="4"/>
      <c r="AE288" s="4">
        <v>1</v>
      </c>
      <c r="AF288" s="9">
        <f t="shared" si="17"/>
        <v>13.333333333333334</v>
      </c>
      <c r="AG288" s="4">
        <v>1</v>
      </c>
      <c r="AH288" s="4">
        <v>0</v>
      </c>
      <c r="AI288" s="4">
        <v>0</v>
      </c>
      <c r="AJ288" s="4">
        <v>2</v>
      </c>
      <c r="AK288" s="4">
        <v>0</v>
      </c>
      <c r="AL288" s="4">
        <v>1</v>
      </c>
      <c r="AM288" s="4">
        <v>3</v>
      </c>
      <c r="AN288" s="4">
        <v>1</v>
      </c>
      <c r="AO288" s="4">
        <v>0</v>
      </c>
      <c r="AP288" s="4">
        <v>3</v>
      </c>
      <c r="AQ288" s="4">
        <v>1</v>
      </c>
      <c r="AR288" s="4">
        <v>1</v>
      </c>
      <c r="AS288" s="8">
        <f t="shared" si="18"/>
        <v>13</v>
      </c>
    </row>
    <row r="289" spans="2:45" ht="12">
      <c r="B289" s="4"/>
      <c r="C289" s="4"/>
      <c r="D289" s="4"/>
      <c r="E289" s="4"/>
      <c r="F289" s="4"/>
      <c r="G289" s="8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8"/>
      <c r="U289" s="4"/>
      <c r="V289" s="4"/>
      <c r="W289" s="4"/>
      <c r="X289" s="4"/>
      <c r="Z289" s="4"/>
      <c r="AA289" s="4"/>
      <c r="AB289" s="4"/>
      <c r="AC289" s="4"/>
      <c r="AD289" s="4"/>
      <c r="AE289" s="4"/>
      <c r="AF289" s="9">
        <f t="shared" si="17"/>
        <v>0</v>
      </c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8"/>
    </row>
    <row r="290" spans="1:45" ht="12.75">
      <c r="A290" s="1" t="s">
        <v>120</v>
      </c>
      <c r="B290" s="4"/>
      <c r="C290" s="4"/>
      <c r="D290" s="4"/>
      <c r="E290" s="4"/>
      <c r="F290" s="4"/>
      <c r="G290" s="8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8"/>
      <c r="U290" s="4"/>
      <c r="V290" s="4"/>
      <c r="W290" s="4"/>
      <c r="X290" s="4"/>
      <c r="Z290" s="4"/>
      <c r="AA290" s="4"/>
      <c r="AB290" s="4"/>
      <c r="AC290" s="4"/>
      <c r="AD290" s="4"/>
      <c r="AE290" s="4"/>
      <c r="AF290" s="9">
        <f t="shared" si="17"/>
        <v>0</v>
      </c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8"/>
    </row>
    <row r="291" spans="1:45" ht="12">
      <c r="A291" t="s">
        <v>134</v>
      </c>
      <c r="B291" s="4"/>
      <c r="C291" s="4"/>
      <c r="D291" s="4"/>
      <c r="E291" s="4"/>
      <c r="F291" s="4"/>
      <c r="G291" s="9">
        <f>B291+(C291-B291)+(SUM(D291:F291)/3)*4</f>
        <v>0</v>
      </c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>
        <v>26</v>
      </c>
      <c r="T291" s="9">
        <f>12*SUM(H291:S291)</f>
        <v>312</v>
      </c>
      <c r="U291" s="4">
        <v>44</v>
      </c>
      <c r="V291" s="4">
        <v>19</v>
      </c>
      <c r="W291" s="4">
        <v>25</v>
      </c>
      <c r="X291" s="4">
        <v>15</v>
      </c>
      <c r="Z291" s="4">
        <v>9</v>
      </c>
      <c r="AA291" s="4">
        <v>3</v>
      </c>
      <c r="AB291" s="4">
        <v>32</v>
      </c>
      <c r="AC291" s="4">
        <v>17</v>
      </c>
      <c r="AD291" s="4"/>
      <c r="AE291" s="4">
        <v>18</v>
      </c>
      <c r="AF291" s="9">
        <f t="shared" si="17"/>
        <v>242.66666666666666</v>
      </c>
      <c r="AG291" s="4">
        <v>14</v>
      </c>
      <c r="AH291" s="4">
        <v>9</v>
      </c>
      <c r="AI291" s="4">
        <v>8</v>
      </c>
      <c r="AJ291" s="4">
        <v>15</v>
      </c>
      <c r="AK291" s="4">
        <v>4</v>
      </c>
      <c r="AL291" s="4">
        <v>3</v>
      </c>
      <c r="AM291" s="4">
        <v>12</v>
      </c>
      <c r="AN291" s="4">
        <v>67</v>
      </c>
      <c r="AO291" s="4">
        <v>26</v>
      </c>
      <c r="AP291" s="4">
        <v>20</v>
      </c>
      <c r="AQ291" s="4">
        <v>18</v>
      </c>
      <c r="AR291" s="4">
        <v>13</v>
      </c>
      <c r="AS291" s="8">
        <f>SUM(AG291:AR291)</f>
        <v>209</v>
      </c>
    </row>
    <row r="292" spans="1:45" ht="12">
      <c r="A292" t="s">
        <v>121</v>
      </c>
      <c r="B292" s="4"/>
      <c r="C292" s="4"/>
      <c r="D292" s="4"/>
      <c r="E292" s="4"/>
      <c r="F292" s="4"/>
      <c r="G292" s="9">
        <f>B292+(C292-B292)+(SUM(D292:F292)/3)*4</f>
        <v>0</v>
      </c>
      <c r="H292" s="4"/>
      <c r="I292" s="4"/>
      <c r="J292" s="4"/>
      <c r="K292" s="4"/>
      <c r="L292" s="4"/>
      <c r="M292" s="4"/>
      <c r="N292" s="4"/>
      <c r="O292" s="4">
        <v>0</v>
      </c>
      <c r="P292" s="4">
        <v>0</v>
      </c>
      <c r="Q292" s="4">
        <v>0</v>
      </c>
      <c r="R292" s="4"/>
      <c r="S292" s="4">
        <v>13</v>
      </c>
      <c r="T292" s="9">
        <f>12*SUM(H292:S292)</f>
        <v>156</v>
      </c>
      <c r="U292" s="4">
        <v>2</v>
      </c>
      <c r="V292" s="4">
        <v>1</v>
      </c>
      <c r="W292" s="4">
        <v>10</v>
      </c>
      <c r="X292" s="4">
        <v>1</v>
      </c>
      <c r="Z292" s="4">
        <v>2</v>
      </c>
      <c r="AA292" s="4">
        <v>0</v>
      </c>
      <c r="AB292" s="4">
        <v>0</v>
      </c>
      <c r="AC292" s="4">
        <v>5</v>
      </c>
      <c r="AD292" s="4"/>
      <c r="AE292" s="4">
        <v>2</v>
      </c>
      <c r="AF292" s="9">
        <f t="shared" si="17"/>
        <v>30.666666666666668</v>
      </c>
      <c r="AG292" s="4">
        <v>2</v>
      </c>
      <c r="AH292" s="4">
        <v>0</v>
      </c>
      <c r="AI292" s="4">
        <v>0</v>
      </c>
      <c r="AJ292" s="4">
        <v>1</v>
      </c>
      <c r="AK292" s="4">
        <v>0</v>
      </c>
      <c r="AL292" s="4">
        <v>0</v>
      </c>
      <c r="AM292" s="4">
        <v>0</v>
      </c>
      <c r="AN292" s="4">
        <v>3</v>
      </c>
      <c r="AO292" s="4">
        <v>0</v>
      </c>
      <c r="AP292" s="4">
        <v>4</v>
      </c>
      <c r="AQ292" s="4">
        <v>2</v>
      </c>
      <c r="AR292" s="4">
        <v>2</v>
      </c>
      <c r="AS292" s="8">
        <f>SUM(AG292:AR292)</f>
        <v>14</v>
      </c>
    </row>
    <row r="293" ht="12">
      <c r="G293" s="9">
        <f>B293+(C293-B293)+(SUM(D293:F293)/3)*4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4"/>
  <sheetViews>
    <sheetView tabSelected="1" workbookViewId="0" topLeftCell="A42">
      <selection activeCell="A25" sqref="A25"/>
    </sheetView>
  </sheetViews>
  <sheetFormatPr defaultColWidth="9.140625" defaultRowHeight="12.75"/>
  <cols>
    <col min="1" max="1" width="56.421875" style="0" customWidth="1"/>
    <col min="2" max="2" width="24.28125" style="0" customWidth="1"/>
    <col min="3" max="3" width="14.8515625" style="7" customWidth="1"/>
    <col min="4" max="4" width="13.57421875" style="7" customWidth="1"/>
    <col min="5" max="5" width="8.8515625" style="7" customWidth="1"/>
  </cols>
  <sheetData>
    <row r="1" spans="1:5" s="3" customFormat="1" ht="12.75">
      <c r="A1" s="1" t="s">
        <v>0</v>
      </c>
      <c r="B1" s="1"/>
      <c r="C1" s="6" t="s">
        <v>604</v>
      </c>
      <c r="D1" s="6" t="s">
        <v>605</v>
      </c>
      <c r="E1" s="6" t="s">
        <v>609</v>
      </c>
    </row>
    <row r="2" spans="3:5" ht="12">
      <c r="C2" s="8"/>
      <c r="D2" s="8"/>
      <c r="E2" s="8"/>
    </row>
    <row r="3" spans="3:5" ht="12">
      <c r="C3" s="8"/>
      <c r="D3" s="8"/>
      <c r="E3" s="8"/>
    </row>
    <row r="4" spans="1:5" ht="12.75">
      <c r="A4" s="1" t="s">
        <v>618</v>
      </c>
      <c r="B4">
        <f>SUM(B18:B22)</f>
        <v>2309</v>
      </c>
      <c r="C4">
        <f>SUM(C18:C22)</f>
        <v>2404</v>
      </c>
      <c r="D4">
        <f>SUM(D18:D22)</f>
        <v>2210</v>
      </c>
      <c r="E4">
        <f>SUM(E18:E22)</f>
        <v>2076</v>
      </c>
    </row>
    <row r="5" spans="1:5" ht="12">
      <c r="A5" t="s">
        <v>5</v>
      </c>
      <c r="C5" s="8"/>
      <c r="D5" s="8"/>
      <c r="E5" s="8"/>
    </row>
    <row r="6" spans="1:5" ht="12">
      <c r="A6" t="s">
        <v>7</v>
      </c>
      <c r="B6" s="8">
        <v>78</v>
      </c>
      <c r="C6" s="8">
        <v>64</v>
      </c>
      <c r="D6" s="8">
        <v>44</v>
      </c>
      <c r="E6" s="8">
        <v>59</v>
      </c>
    </row>
    <row r="7" spans="1:9" ht="12">
      <c r="A7" t="s">
        <v>8</v>
      </c>
      <c r="B7" s="8">
        <v>177</v>
      </c>
      <c r="C7" s="8">
        <v>187</v>
      </c>
      <c r="D7" s="8">
        <v>168</v>
      </c>
      <c r="E7" s="8">
        <v>187</v>
      </c>
      <c r="I7" s="8"/>
    </row>
    <row r="8" spans="1:9" ht="12">
      <c r="A8" t="s">
        <v>9</v>
      </c>
      <c r="B8" s="8">
        <v>139</v>
      </c>
      <c r="C8" s="8">
        <v>145</v>
      </c>
      <c r="D8" s="8">
        <v>146</v>
      </c>
      <c r="E8" s="8">
        <v>177</v>
      </c>
      <c r="I8" s="8"/>
    </row>
    <row r="9" spans="1:9" ht="12">
      <c r="A9" t="s">
        <v>10</v>
      </c>
      <c r="B9" s="8">
        <v>384</v>
      </c>
      <c r="C9" s="8">
        <v>414</v>
      </c>
      <c r="D9" s="8">
        <v>335</v>
      </c>
      <c r="E9" s="8">
        <v>256</v>
      </c>
      <c r="I9" s="8"/>
    </row>
    <row r="10" spans="1:9" ht="12">
      <c r="A10" t="s">
        <v>11</v>
      </c>
      <c r="B10" s="8">
        <v>459</v>
      </c>
      <c r="C10" s="8">
        <v>498</v>
      </c>
      <c r="D10" s="8">
        <v>517</v>
      </c>
      <c r="E10" s="8">
        <v>465</v>
      </c>
      <c r="I10" s="8"/>
    </row>
    <row r="11" spans="1:9" ht="12">
      <c r="A11" t="s">
        <v>12</v>
      </c>
      <c r="B11" s="8"/>
      <c r="C11" s="8"/>
      <c r="D11" s="8"/>
      <c r="E11" s="8"/>
      <c r="I11" s="8"/>
    </row>
    <row r="12" spans="1:5" ht="12">
      <c r="A12" t="s">
        <v>7</v>
      </c>
      <c r="B12" s="8">
        <v>70</v>
      </c>
      <c r="C12" s="8">
        <v>52</v>
      </c>
      <c r="D12" s="8">
        <v>45</v>
      </c>
      <c r="E12" s="8">
        <v>59</v>
      </c>
    </row>
    <row r="13" spans="1:5" ht="12">
      <c r="A13" t="s">
        <v>8</v>
      </c>
      <c r="B13" s="8">
        <v>160</v>
      </c>
      <c r="C13" s="8">
        <v>183</v>
      </c>
      <c r="D13" s="8">
        <v>145</v>
      </c>
      <c r="E13" s="8">
        <v>143</v>
      </c>
    </row>
    <row r="14" spans="1:5" ht="12">
      <c r="A14" t="s">
        <v>9</v>
      </c>
      <c r="B14" s="8">
        <v>151</v>
      </c>
      <c r="C14" s="8">
        <v>156</v>
      </c>
      <c r="D14" s="8">
        <v>133</v>
      </c>
      <c r="E14" s="8">
        <v>162</v>
      </c>
    </row>
    <row r="15" spans="1:5" ht="12">
      <c r="A15" t="s">
        <v>10</v>
      </c>
      <c r="B15" s="8">
        <v>339</v>
      </c>
      <c r="C15" s="8">
        <v>330</v>
      </c>
      <c r="D15" s="8">
        <v>270</v>
      </c>
      <c r="E15" s="8">
        <v>217</v>
      </c>
    </row>
    <row r="16" spans="1:5" ht="12">
      <c r="A16" t="s">
        <v>11</v>
      </c>
      <c r="B16" s="8">
        <v>352</v>
      </c>
      <c r="C16" s="8">
        <v>375</v>
      </c>
      <c r="D16" s="8">
        <v>407</v>
      </c>
      <c r="E16" s="8">
        <v>351</v>
      </c>
    </row>
    <row r="17" spans="1:5" ht="12">
      <c r="A17" t="s">
        <v>13</v>
      </c>
      <c r="B17" s="8"/>
      <c r="C17" s="8"/>
      <c r="D17" s="8"/>
      <c r="E17" s="8"/>
    </row>
    <row r="18" spans="1:5" ht="12">
      <c r="A18" t="s">
        <v>7</v>
      </c>
      <c r="B18" s="8">
        <v>148</v>
      </c>
      <c r="C18" s="8">
        <v>116</v>
      </c>
      <c r="D18" s="8">
        <v>89</v>
      </c>
      <c r="E18" s="8">
        <v>118</v>
      </c>
    </row>
    <row r="19" spans="1:5" ht="12">
      <c r="A19" t="s">
        <v>8</v>
      </c>
      <c r="B19" s="8">
        <v>337</v>
      </c>
      <c r="C19" s="8">
        <v>370</v>
      </c>
      <c r="D19" s="8">
        <v>313</v>
      </c>
      <c r="E19" s="8">
        <v>330</v>
      </c>
    </row>
    <row r="20" spans="1:5" ht="12">
      <c r="A20" t="s">
        <v>9</v>
      </c>
      <c r="B20" s="8">
        <v>290</v>
      </c>
      <c r="C20" s="8">
        <v>301</v>
      </c>
      <c r="D20" s="8">
        <v>279</v>
      </c>
      <c r="E20" s="8">
        <v>339</v>
      </c>
    </row>
    <row r="21" spans="1:5" ht="12">
      <c r="A21" t="s">
        <v>10</v>
      </c>
      <c r="B21" s="8">
        <v>723</v>
      </c>
      <c r="C21" s="8">
        <v>744</v>
      </c>
      <c r="D21" s="8">
        <v>605</v>
      </c>
      <c r="E21" s="8">
        <v>473</v>
      </c>
    </row>
    <row r="22" spans="1:5" ht="12">
      <c r="A22" t="s">
        <v>11</v>
      </c>
      <c r="B22" s="8">
        <v>811</v>
      </c>
      <c r="C22" s="8">
        <v>873</v>
      </c>
      <c r="D22" s="8">
        <v>924</v>
      </c>
      <c r="E22" s="8">
        <v>816</v>
      </c>
    </row>
    <row r="23" spans="3:5" ht="12">
      <c r="C23" s="8"/>
      <c r="D23" s="8"/>
      <c r="E23" s="8"/>
    </row>
    <row r="24" spans="3:5" ht="12">
      <c r="C24" s="8"/>
      <c r="D24" s="8"/>
      <c r="E24" s="8"/>
    </row>
    <row r="25" spans="1:5" s="1" customFormat="1" ht="12.75">
      <c r="A25" s="1" t="s">
        <v>24</v>
      </c>
      <c r="C25" s="11">
        <v>423</v>
      </c>
      <c r="D25" s="11">
        <v>399</v>
      </c>
      <c r="E25" s="11">
        <v>331</v>
      </c>
    </row>
    <row r="26" spans="1:5" ht="12">
      <c r="A26" t="s">
        <v>93</v>
      </c>
      <c r="C26" s="8"/>
      <c r="D26" s="8"/>
      <c r="E26" s="8"/>
    </row>
    <row r="27" spans="1:5" ht="12">
      <c r="A27" t="s">
        <v>103</v>
      </c>
      <c r="C27" s="8">
        <v>0</v>
      </c>
      <c r="D27" s="8">
        <v>1</v>
      </c>
      <c r="E27" s="8">
        <v>1</v>
      </c>
    </row>
    <row r="28" spans="1:5" ht="12">
      <c r="A28" t="s">
        <v>104</v>
      </c>
      <c r="C28" s="8">
        <v>4</v>
      </c>
      <c r="D28" s="8">
        <v>1</v>
      </c>
      <c r="E28" s="8">
        <v>8</v>
      </c>
    </row>
    <row r="29" spans="1:5" ht="12">
      <c r="A29" t="s">
        <v>105</v>
      </c>
      <c r="C29" s="8">
        <v>1</v>
      </c>
      <c r="D29" s="8">
        <v>1</v>
      </c>
      <c r="E29" s="8">
        <v>0</v>
      </c>
    </row>
    <row r="30" spans="1:5" ht="12">
      <c r="A30" t="s">
        <v>106</v>
      </c>
      <c r="C30" s="8">
        <v>19</v>
      </c>
      <c r="D30" s="8">
        <v>22</v>
      </c>
      <c r="E30" s="8">
        <v>14</v>
      </c>
    </row>
    <row r="31" spans="1:5" ht="12">
      <c r="A31" t="s">
        <v>107</v>
      </c>
      <c r="C31" s="8">
        <v>0</v>
      </c>
      <c r="D31" s="8">
        <v>2</v>
      </c>
      <c r="E31" s="8">
        <v>0</v>
      </c>
    </row>
    <row r="32" spans="1:5" ht="12">
      <c r="A32" t="s">
        <v>108</v>
      </c>
      <c r="C32" s="8">
        <v>27</v>
      </c>
      <c r="D32" s="8">
        <v>52</v>
      </c>
      <c r="E32" s="8">
        <v>43</v>
      </c>
    </row>
    <row r="33" spans="1:5" ht="12">
      <c r="A33" t="s">
        <v>99</v>
      </c>
      <c r="C33" s="8">
        <v>42</v>
      </c>
      <c r="D33" s="8">
        <v>38</v>
      </c>
      <c r="E33" s="8">
        <v>43</v>
      </c>
    </row>
    <row r="34" spans="1:5" ht="12">
      <c r="A34" t="s">
        <v>109</v>
      </c>
      <c r="C34" s="8">
        <v>48</v>
      </c>
      <c r="D34" s="8">
        <v>67</v>
      </c>
      <c r="E34" s="8">
        <v>45</v>
      </c>
    </row>
    <row r="35" spans="1:5" ht="12">
      <c r="A35" t="s">
        <v>110</v>
      </c>
      <c r="C35" s="8">
        <v>46</v>
      </c>
      <c r="D35" s="8">
        <v>38</v>
      </c>
      <c r="E35" s="8">
        <v>30</v>
      </c>
    </row>
    <row r="36" spans="3:5" ht="12">
      <c r="C36" s="8"/>
      <c r="D36" s="8"/>
      <c r="E36" s="8"/>
    </row>
    <row r="37" spans="3:5" ht="12">
      <c r="C37" s="8"/>
      <c r="D37" s="8"/>
      <c r="E37" s="8"/>
    </row>
    <row r="38" spans="1:5" s="1" customFormat="1" ht="12.75">
      <c r="A38" s="1" t="s">
        <v>616</v>
      </c>
      <c r="B38" s="12">
        <f>SUM(B39:B45)</f>
        <v>3217.666666666667</v>
      </c>
      <c r="C38" s="12">
        <f>SUM(C39:C45)</f>
        <v>1261.090909090909</v>
      </c>
      <c r="D38" s="12">
        <f>SUM(D39:D45)</f>
        <v>841.3333333333333</v>
      </c>
      <c r="E38" s="12">
        <f>SUM(E39:E45)</f>
        <v>631</v>
      </c>
    </row>
    <row r="39" spans="1:5" ht="12">
      <c r="A39" t="s">
        <v>32</v>
      </c>
      <c r="B39" s="9">
        <v>1215.3333333333333</v>
      </c>
      <c r="C39" s="9">
        <v>603.2727272727273</v>
      </c>
      <c r="D39" s="9">
        <v>397.3333333333333</v>
      </c>
      <c r="E39" s="8">
        <v>341</v>
      </c>
    </row>
    <row r="40" spans="1:5" ht="12">
      <c r="A40" t="s">
        <v>33</v>
      </c>
      <c r="B40" s="9">
        <v>19.666666666666668</v>
      </c>
      <c r="C40" s="9">
        <v>5.454545454545454</v>
      </c>
      <c r="D40" s="9">
        <v>5.333333333333333</v>
      </c>
      <c r="E40" s="8">
        <v>3</v>
      </c>
    </row>
    <row r="41" spans="1:5" ht="12">
      <c r="A41" t="s">
        <v>171</v>
      </c>
      <c r="B41" s="9">
        <v>18.666666666666668</v>
      </c>
      <c r="C41" s="9">
        <v>0</v>
      </c>
      <c r="D41" s="9">
        <v>0</v>
      </c>
      <c r="E41" s="8">
        <v>0</v>
      </c>
    </row>
    <row r="42" spans="1:5" ht="12">
      <c r="A42" t="s">
        <v>172</v>
      </c>
      <c r="B42" s="9">
        <v>91</v>
      </c>
      <c r="C42" s="9">
        <v>6.545454545454545</v>
      </c>
      <c r="D42" s="9">
        <v>0</v>
      </c>
      <c r="E42" s="8">
        <v>0</v>
      </c>
    </row>
    <row r="43" spans="1:5" ht="12">
      <c r="A43" t="s">
        <v>173</v>
      </c>
      <c r="B43" s="9">
        <v>13</v>
      </c>
      <c r="C43" s="9">
        <v>7.636363636363637</v>
      </c>
      <c r="D43" s="9">
        <v>17.333333333333332</v>
      </c>
      <c r="E43" s="8">
        <v>8</v>
      </c>
    </row>
    <row r="44" spans="1:5" ht="12">
      <c r="A44" t="s">
        <v>174</v>
      </c>
      <c r="B44" s="9">
        <v>48</v>
      </c>
      <c r="C44" s="9">
        <v>4.363636363636363</v>
      </c>
      <c r="D44" s="9">
        <v>0</v>
      </c>
      <c r="E44" s="8">
        <v>0</v>
      </c>
    </row>
    <row r="45" spans="1:5" ht="12">
      <c r="A45" t="s">
        <v>34</v>
      </c>
      <c r="B45" s="9">
        <v>1812</v>
      </c>
      <c r="C45" s="9">
        <v>633.8181818181819</v>
      </c>
      <c r="D45" s="9">
        <v>421.3333333333333</v>
      </c>
      <c r="E45" s="8">
        <v>279</v>
      </c>
    </row>
    <row r="46" spans="3:5" ht="12">
      <c r="C46" s="8"/>
      <c r="D46" s="8"/>
      <c r="E46" s="8"/>
    </row>
    <row r="47" spans="3:5" ht="12">
      <c r="C47" s="8"/>
      <c r="D47" s="8"/>
      <c r="E47" s="8"/>
    </row>
    <row r="48" spans="3:5" ht="12">
      <c r="C48" s="8"/>
      <c r="D48" s="8"/>
      <c r="E48" s="8"/>
    </row>
    <row r="49" spans="3:5" ht="12">
      <c r="C49" s="8"/>
      <c r="D49" s="8"/>
      <c r="E49" s="8"/>
    </row>
    <row r="50" spans="1:5" ht="12.75">
      <c r="A50" s="1" t="s">
        <v>39</v>
      </c>
      <c r="B50" s="1"/>
      <c r="C50" s="8"/>
      <c r="D50" s="8"/>
      <c r="E50" s="8"/>
    </row>
    <row r="51" spans="1:5" ht="12">
      <c r="A51" t="s">
        <v>41</v>
      </c>
      <c r="C51" s="8"/>
      <c r="D51" s="8"/>
      <c r="E51" s="8"/>
    </row>
    <row r="52" spans="1:5" ht="12">
      <c r="A52" t="s">
        <v>40</v>
      </c>
      <c r="B52" s="9"/>
      <c r="C52" s="9">
        <v>425.45454545454544</v>
      </c>
      <c r="D52" s="9">
        <v>381.3333333333333</v>
      </c>
      <c r="E52" s="8">
        <v>392</v>
      </c>
    </row>
    <row r="53" spans="1:5" ht="12">
      <c r="A53" t="s">
        <v>42</v>
      </c>
      <c r="B53" s="9"/>
      <c r="C53" s="9">
        <v>182.1818181818182</v>
      </c>
      <c r="D53" s="9">
        <v>106.66666666666667</v>
      </c>
      <c r="E53" s="8">
        <v>135</v>
      </c>
    </row>
    <row r="54" spans="1:5" ht="12">
      <c r="A54" t="s">
        <v>43</v>
      </c>
      <c r="B54" s="9"/>
      <c r="C54" s="9">
        <v>171.27272727272728</v>
      </c>
      <c r="D54" s="9">
        <v>220</v>
      </c>
      <c r="E54" s="8">
        <v>237</v>
      </c>
    </row>
    <row r="55" spans="1:5" ht="12">
      <c r="A55" t="s">
        <v>44</v>
      </c>
      <c r="B55" s="9"/>
      <c r="C55" s="9">
        <v>37.09090909090909</v>
      </c>
      <c r="D55" s="9">
        <v>44</v>
      </c>
      <c r="E55" s="8">
        <v>10</v>
      </c>
    </row>
    <row r="56" spans="1:5" ht="12">
      <c r="A56" t="s">
        <v>45</v>
      </c>
      <c r="B56" s="9"/>
      <c r="C56" s="9">
        <v>65.45454545454545</v>
      </c>
      <c r="D56" s="9">
        <v>57.333333333333336</v>
      </c>
      <c r="E56" s="8">
        <v>41</v>
      </c>
    </row>
    <row r="57" spans="1:5" ht="12">
      <c r="A57" t="s">
        <v>46</v>
      </c>
      <c r="B57" s="9"/>
      <c r="C57" s="9">
        <v>57.81818181818182</v>
      </c>
      <c r="D57" s="9">
        <v>24</v>
      </c>
      <c r="E57" s="8">
        <v>18</v>
      </c>
    </row>
    <row r="58" spans="1:5" ht="12">
      <c r="A58" t="s">
        <v>47</v>
      </c>
      <c r="B58" s="9"/>
      <c r="C58" s="9">
        <v>1.0909090909090908</v>
      </c>
      <c r="D58" s="9">
        <v>0</v>
      </c>
      <c r="E58" s="8">
        <v>0</v>
      </c>
    </row>
    <row r="59" spans="1:5" ht="12">
      <c r="A59" t="s">
        <v>48</v>
      </c>
      <c r="B59" s="9"/>
      <c r="C59" s="9">
        <v>46.90909090909091</v>
      </c>
      <c r="D59" s="9">
        <v>29.333333333333332</v>
      </c>
      <c r="E59" s="8">
        <v>15</v>
      </c>
    </row>
    <row r="60" spans="1:5" ht="12">
      <c r="A60" t="s">
        <v>49</v>
      </c>
      <c r="B60" s="9"/>
      <c r="C60" s="9">
        <v>2.1818181818181817</v>
      </c>
      <c r="D60" s="9">
        <v>2.6666666666666665</v>
      </c>
      <c r="E60" s="8">
        <v>14</v>
      </c>
    </row>
    <row r="61" spans="1:5" ht="12">
      <c r="A61" t="s">
        <v>50</v>
      </c>
      <c r="B61" s="9"/>
      <c r="C61" s="9">
        <v>32.72727272727273</v>
      </c>
      <c r="D61" s="9">
        <v>0</v>
      </c>
      <c r="E61" s="8">
        <v>1</v>
      </c>
    </row>
    <row r="62" spans="1:5" ht="12">
      <c r="A62" t="s">
        <v>51</v>
      </c>
      <c r="B62" s="9"/>
      <c r="C62" s="9">
        <v>4.363636363636363</v>
      </c>
      <c r="D62" s="9">
        <v>5.333333333333333</v>
      </c>
      <c r="E62" s="8">
        <v>0</v>
      </c>
    </row>
    <row r="63" spans="1:5" ht="12">
      <c r="A63" t="s">
        <v>52</v>
      </c>
      <c r="B63" s="9"/>
      <c r="C63" s="9">
        <v>20.727272727272727</v>
      </c>
      <c r="D63" s="9">
        <v>5.333333333333333</v>
      </c>
      <c r="E63" s="8">
        <v>5</v>
      </c>
    </row>
    <row r="64" spans="1:5" ht="12">
      <c r="A64" t="s">
        <v>212</v>
      </c>
      <c r="B64" s="9"/>
      <c r="C64" s="9">
        <v>4.363636363636363</v>
      </c>
      <c r="D64" s="9">
        <v>12</v>
      </c>
      <c r="E64" s="8">
        <v>9</v>
      </c>
    </row>
    <row r="65" spans="1:5" ht="12">
      <c r="A65" t="s">
        <v>213</v>
      </c>
      <c r="B65" s="9"/>
      <c r="C65" s="9">
        <v>0</v>
      </c>
      <c r="D65" s="9">
        <v>17.333333333333332</v>
      </c>
      <c r="E65" s="8">
        <v>37</v>
      </c>
    </row>
    <row r="66" spans="1:5" ht="12">
      <c r="A66" t="s">
        <v>214</v>
      </c>
      <c r="B66" s="9"/>
      <c r="C66" s="9">
        <v>8.727272727272727</v>
      </c>
      <c r="D66" s="9">
        <v>20</v>
      </c>
      <c r="E66" s="8">
        <v>28</v>
      </c>
    </row>
    <row r="67" spans="1:5" ht="12">
      <c r="A67" t="s">
        <v>215</v>
      </c>
      <c r="B67" s="9"/>
      <c r="C67" s="9">
        <v>2.1818181818181817</v>
      </c>
      <c r="D67" s="9">
        <v>0</v>
      </c>
      <c r="E67" s="8">
        <v>1</v>
      </c>
    </row>
    <row r="68" spans="2:5" ht="12">
      <c r="B68" s="9"/>
      <c r="C68" s="9">
        <f>SUM(C52:C67)</f>
        <v>1062.5454545454545</v>
      </c>
      <c r="D68" s="9">
        <f>SUM(D52:D67)</f>
        <v>925.3333333333335</v>
      </c>
      <c r="E68" s="9">
        <f>SUM(E52:E67)</f>
        <v>943</v>
      </c>
    </row>
    <row r="69" spans="1:5" ht="12">
      <c r="A69" t="s">
        <v>53</v>
      </c>
      <c r="C69" s="8"/>
      <c r="D69" s="8"/>
      <c r="E69" s="8"/>
    </row>
    <row r="70" spans="3:5" ht="12">
      <c r="C70" s="8"/>
      <c r="D70" s="8"/>
      <c r="E70" s="8"/>
    </row>
    <row r="71" spans="1:5" ht="12.75">
      <c r="A71" s="1" t="s">
        <v>119</v>
      </c>
      <c r="B71" s="1"/>
      <c r="C71" s="9">
        <f>SUM(C85:C101)</f>
        <v>4938</v>
      </c>
      <c r="D71" s="9">
        <f>SUM(D85:D101)</f>
        <v>5368.000000000001</v>
      </c>
      <c r="E71" s="9">
        <f>SUM(E85:E101)</f>
        <v>4039</v>
      </c>
    </row>
    <row r="72" spans="1:5" ht="12" hidden="1">
      <c r="A72" t="s">
        <v>54</v>
      </c>
      <c r="C72" s="8"/>
      <c r="D72" s="8"/>
      <c r="E72" s="8"/>
    </row>
    <row r="73" spans="1:5" ht="12" hidden="1">
      <c r="A73" t="s">
        <v>62</v>
      </c>
      <c r="C73" s="8"/>
      <c r="D73" s="8"/>
      <c r="E73" s="8"/>
    </row>
    <row r="74" spans="1:5" ht="12" hidden="1">
      <c r="A74" t="s">
        <v>28</v>
      </c>
      <c r="C74" s="8"/>
      <c r="D74" s="8"/>
      <c r="E74" s="8"/>
    </row>
    <row r="75" spans="1:5" ht="12" hidden="1">
      <c r="A75" t="s">
        <v>55</v>
      </c>
      <c r="C75" s="8"/>
      <c r="D75" s="8"/>
      <c r="E75" s="8"/>
    </row>
    <row r="76" spans="1:5" ht="12" hidden="1">
      <c r="A76" t="s">
        <v>56</v>
      </c>
      <c r="C76" s="8"/>
      <c r="D76" s="8"/>
      <c r="E76" s="8"/>
    </row>
    <row r="77" spans="1:5" ht="12" hidden="1">
      <c r="A77" t="s">
        <v>57</v>
      </c>
      <c r="C77" s="8"/>
      <c r="D77" s="8"/>
      <c r="E77" s="8"/>
    </row>
    <row r="78" spans="1:5" ht="12" hidden="1">
      <c r="A78" t="s">
        <v>343</v>
      </c>
      <c r="C78" s="8"/>
      <c r="D78" s="8"/>
      <c r="E78" s="8"/>
    </row>
    <row r="79" spans="1:5" ht="12" hidden="1">
      <c r="A79" t="s">
        <v>59</v>
      </c>
      <c r="C79" s="8"/>
      <c r="D79" s="8"/>
      <c r="E79" s="8"/>
    </row>
    <row r="80" spans="1:5" ht="12" hidden="1">
      <c r="A80" t="s">
        <v>60</v>
      </c>
      <c r="C80" s="8"/>
      <c r="D80" s="8"/>
      <c r="E80" s="8"/>
    </row>
    <row r="81" spans="1:5" ht="12" hidden="1">
      <c r="A81" t="s">
        <v>61</v>
      </c>
      <c r="C81" s="8"/>
      <c r="D81" s="8"/>
      <c r="E81" s="8"/>
    </row>
    <row r="82" spans="3:5" ht="12" hidden="1">
      <c r="C82" s="8"/>
      <c r="D82" s="8"/>
      <c r="E82" s="8"/>
    </row>
    <row r="83" spans="1:5" ht="12" hidden="1">
      <c r="A83" t="s">
        <v>254</v>
      </c>
      <c r="C83" s="8"/>
      <c r="D83" s="8"/>
      <c r="E83" s="8"/>
    </row>
    <row r="84" spans="3:5" ht="12" hidden="1">
      <c r="C84" s="8"/>
      <c r="D84" s="8"/>
      <c r="E84" s="8"/>
    </row>
    <row r="85" spans="1:5" ht="12.75" hidden="1">
      <c r="A85" s="1" t="s">
        <v>611</v>
      </c>
      <c r="B85" s="1"/>
      <c r="C85" s="9">
        <v>813</v>
      </c>
      <c r="D85" s="9">
        <v>828</v>
      </c>
      <c r="E85" s="8">
        <v>239</v>
      </c>
    </row>
    <row r="86" spans="1:5" ht="12" hidden="1">
      <c r="A86" t="s">
        <v>216</v>
      </c>
      <c r="C86" s="9">
        <v>1104</v>
      </c>
      <c r="D86" s="9">
        <v>1348</v>
      </c>
      <c r="E86" s="8">
        <v>926</v>
      </c>
    </row>
    <row r="87" spans="1:5" ht="12" hidden="1">
      <c r="A87" t="s">
        <v>217</v>
      </c>
      <c r="C87" s="9">
        <v>627</v>
      </c>
      <c r="D87" s="9">
        <v>397.3333333333333</v>
      </c>
      <c r="E87" s="8">
        <v>163</v>
      </c>
    </row>
    <row r="88" spans="1:5" ht="12" hidden="1">
      <c r="A88" t="s">
        <v>55</v>
      </c>
      <c r="C88" s="9">
        <v>603</v>
      </c>
      <c r="D88" s="9">
        <v>662.6666666666666</v>
      </c>
      <c r="E88" s="8">
        <v>373</v>
      </c>
    </row>
    <row r="89" spans="1:5" ht="12" hidden="1">
      <c r="A89" t="s">
        <v>218</v>
      </c>
      <c r="C89" s="9">
        <v>147</v>
      </c>
      <c r="D89" s="9">
        <v>286.6666666666667</v>
      </c>
      <c r="E89" s="8">
        <v>158</v>
      </c>
    </row>
    <row r="90" spans="1:5" ht="12" hidden="1">
      <c r="A90" t="s">
        <v>219</v>
      </c>
      <c r="C90" s="9">
        <v>156</v>
      </c>
      <c r="D90" s="9">
        <v>245.33333333333334</v>
      </c>
      <c r="E90" s="8">
        <v>30</v>
      </c>
    </row>
    <row r="91" spans="1:5" ht="12" hidden="1">
      <c r="A91" t="s">
        <v>220</v>
      </c>
      <c r="C91" s="9">
        <v>99</v>
      </c>
      <c r="D91" s="9">
        <v>76</v>
      </c>
      <c r="E91" s="8">
        <v>71</v>
      </c>
    </row>
    <row r="92" spans="1:5" ht="12" hidden="1">
      <c r="A92" t="s">
        <v>221</v>
      </c>
      <c r="C92" s="9">
        <v>21</v>
      </c>
      <c r="D92" s="9">
        <v>17.333333333333332</v>
      </c>
      <c r="E92" s="8">
        <v>679</v>
      </c>
    </row>
    <row r="93" spans="1:5" ht="12" hidden="1">
      <c r="A93" t="s">
        <v>222</v>
      </c>
      <c r="C93" s="9">
        <v>0</v>
      </c>
      <c r="D93" s="9">
        <v>0</v>
      </c>
      <c r="E93" s="8">
        <v>0</v>
      </c>
    </row>
    <row r="94" spans="1:5" ht="12" hidden="1">
      <c r="A94" t="s">
        <v>223</v>
      </c>
      <c r="C94" s="9">
        <v>0</v>
      </c>
      <c r="D94" s="9">
        <v>0</v>
      </c>
      <c r="E94" s="8">
        <v>0</v>
      </c>
    </row>
    <row r="95" spans="1:5" ht="12" hidden="1">
      <c r="A95" t="s">
        <v>224</v>
      </c>
      <c r="C95" s="9">
        <v>0</v>
      </c>
      <c r="D95" s="9">
        <v>0</v>
      </c>
      <c r="E95" s="8">
        <v>0</v>
      </c>
    </row>
    <row r="96" spans="1:5" ht="12" hidden="1">
      <c r="A96" t="s">
        <v>225</v>
      </c>
      <c r="C96" s="9">
        <v>3</v>
      </c>
      <c r="D96" s="9">
        <v>0</v>
      </c>
      <c r="E96" s="8">
        <v>0</v>
      </c>
    </row>
    <row r="97" spans="1:5" ht="12" hidden="1">
      <c r="A97" t="s">
        <v>226</v>
      </c>
      <c r="C97" s="9">
        <v>297</v>
      </c>
      <c r="D97" s="9">
        <v>201.33333333333334</v>
      </c>
      <c r="E97" s="8">
        <v>218</v>
      </c>
    </row>
    <row r="98" spans="1:5" ht="12" hidden="1">
      <c r="A98" t="s">
        <v>227</v>
      </c>
      <c r="C98" s="9">
        <v>99</v>
      </c>
      <c r="D98" s="9">
        <v>70.66666666666667</v>
      </c>
      <c r="E98" s="8">
        <v>36</v>
      </c>
    </row>
    <row r="99" spans="1:5" ht="12" hidden="1">
      <c r="A99" t="s">
        <v>228</v>
      </c>
      <c r="C99" s="9">
        <v>213</v>
      </c>
      <c r="D99" s="9">
        <v>360</v>
      </c>
      <c r="E99" s="8">
        <v>198</v>
      </c>
    </row>
    <row r="100" spans="1:5" ht="12" hidden="1">
      <c r="A100" t="s">
        <v>229</v>
      </c>
      <c r="C100" s="9">
        <v>0</v>
      </c>
      <c r="D100" s="9">
        <v>0</v>
      </c>
      <c r="E100" s="8">
        <v>0</v>
      </c>
    </row>
    <row r="101" spans="1:5" ht="12" hidden="1">
      <c r="A101" t="s">
        <v>230</v>
      </c>
      <c r="C101" s="9">
        <v>756</v>
      </c>
      <c r="D101" s="9">
        <v>874.6666666666666</v>
      </c>
      <c r="E101" s="8">
        <v>948</v>
      </c>
    </row>
    <row r="102" spans="4:5" ht="12">
      <c r="D102" s="8"/>
      <c r="E102" s="8"/>
    </row>
    <row r="103" spans="1:5" ht="12.75">
      <c r="A103" s="1" t="s">
        <v>615</v>
      </c>
      <c r="B103" s="1"/>
      <c r="C103" s="9">
        <f>SUM(C104:C113)</f>
        <v>2108257.1142857145</v>
      </c>
      <c r="D103" s="9">
        <f>SUM(D115:D131)</f>
        <v>2381551.586666667</v>
      </c>
      <c r="E103" s="9">
        <f>SUM(E115:E131)</f>
        <v>2839406.8400000003</v>
      </c>
    </row>
    <row r="104" spans="1:5" ht="12" hidden="1">
      <c r="A104" t="s">
        <v>54</v>
      </c>
      <c r="C104" s="9">
        <v>1169091.7714285713</v>
      </c>
      <c r="D104" s="8"/>
      <c r="E104" s="8"/>
    </row>
    <row r="105" spans="1:5" ht="12" hidden="1">
      <c r="A105" t="s">
        <v>62</v>
      </c>
      <c r="C105" s="9">
        <v>0</v>
      </c>
      <c r="D105" s="8"/>
      <c r="E105" s="8"/>
    </row>
    <row r="106" spans="1:5" ht="12" hidden="1">
      <c r="A106" t="s">
        <v>28</v>
      </c>
      <c r="C106" s="9">
        <v>88464.68571428572</v>
      </c>
      <c r="D106" s="8"/>
      <c r="E106" s="8"/>
    </row>
    <row r="107" spans="1:5" ht="12" hidden="1">
      <c r="A107" t="s">
        <v>55</v>
      </c>
      <c r="C107" s="9">
        <v>15410.22857142857</v>
      </c>
      <c r="D107" s="8"/>
      <c r="E107" s="8"/>
    </row>
    <row r="108" spans="1:5" ht="12" hidden="1">
      <c r="A108" t="s">
        <v>56</v>
      </c>
      <c r="C108" s="9">
        <v>0</v>
      </c>
      <c r="D108" s="8"/>
      <c r="E108" s="8"/>
    </row>
    <row r="109" spans="1:5" ht="12" hidden="1">
      <c r="A109" t="s">
        <v>57</v>
      </c>
      <c r="C109" s="9">
        <v>2586.8571428571427</v>
      </c>
      <c r="D109" s="8"/>
      <c r="E109" s="8"/>
    </row>
    <row r="110" spans="1:5" ht="12" hidden="1">
      <c r="A110" t="s">
        <v>58</v>
      </c>
      <c r="C110" s="9">
        <v>0</v>
      </c>
      <c r="D110" s="8"/>
      <c r="E110" s="8"/>
    </row>
    <row r="111" spans="1:5" ht="12" hidden="1">
      <c r="A111" t="s">
        <v>59</v>
      </c>
      <c r="C111" s="9">
        <v>0</v>
      </c>
      <c r="D111" s="8"/>
      <c r="E111" s="8"/>
    </row>
    <row r="112" spans="1:5" ht="12" hidden="1">
      <c r="A112" t="s">
        <v>60</v>
      </c>
      <c r="C112" s="9">
        <v>0</v>
      </c>
      <c r="D112" s="8"/>
      <c r="E112" s="8"/>
    </row>
    <row r="113" spans="1:5" ht="12" hidden="1">
      <c r="A113" t="s">
        <v>61</v>
      </c>
      <c r="C113" s="9">
        <v>832703.5714285715</v>
      </c>
      <c r="D113" s="8"/>
      <c r="E113" s="8"/>
    </row>
    <row r="114" spans="3:5" ht="12" hidden="1">
      <c r="C114" s="8"/>
      <c r="D114" s="8"/>
      <c r="E114" s="8"/>
    </row>
    <row r="115" spans="1:5" ht="12.75" hidden="1">
      <c r="A115" s="1" t="s">
        <v>607</v>
      </c>
      <c r="B115" s="1"/>
      <c r="C115" s="8"/>
      <c r="D115" s="9">
        <v>621552.6266666666</v>
      </c>
      <c r="E115" s="9">
        <v>524424.3</v>
      </c>
    </row>
    <row r="116" spans="1:5" ht="12" hidden="1">
      <c r="A116" t="s">
        <v>216</v>
      </c>
      <c r="C116" s="8"/>
      <c r="D116" s="9">
        <v>303532.4666666667</v>
      </c>
      <c r="E116" s="9">
        <v>296067.31</v>
      </c>
    </row>
    <row r="117" spans="1:5" ht="12" hidden="1">
      <c r="A117" t="s">
        <v>217</v>
      </c>
      <c r="C117" s="8"/>
      <c r="D117" s="9">
        <v>256064.8</v>
      </c>
      <c r="E117" s="9">
        <v>29528.62</v>
      </c>
    </row>
    <row r="118" spans="1:5" ht="12" hidden="1">
      <c r="A118" t="s">
        <v>55</v>
      </c>
      <c r="C118" s="8"/>
      <c r="D118" s="9">
        <v>157232.21333333332</v>
      </c>
      <c r="E118" s="9">
        <v>34772.13</v>
      </c>
    </row>
    <row r="119" spans="1:5" ht="12" hidden="1">
      <c r="A119" t="s">
        <v>218</v>
      </c>
      <c r="C119" s="8"/>
      <c r="D119" s="9">
        <v>462770.24</v>
      </c>
      <c r="E119" s="9">
        <v>653282</v>
      </c>
    </row>
    <row r="120" spans="1:5" ht="12" hidden="1">
      <c r="A120" t="s">
        <v>219</v>
      </c>
      <c r="C120" s="8"/>
      <c r="D120" s="9">
        <v>66643.46666666666</v>
      </c>
      <c r="E120" s="9">
        <v>7310</v>
      </c>
    </row>
    <row r="121" spans="1:5" ht="12" hidden="1">
      <c r="A121" t="s">
        <v>220</v>
      </c>
      <c r="C121" s="8"/>
      <c r="D121" s="9">
        <v>8026.666666666667</v>
      </c>
      <c r="E121" s="9">
        <v>9305.82</v>
      </c>
    </row>
    <row r="122" spans="1:5" ht="12" hidden="1">
      <c r="A122" t="s">
        <v>221</v>
      </c>
      <c r="C122" s="8"/>
      <c r="D122" s="9">
        <v>13108.666666666666</v>
      </c>
      <c r="E122" s="9">
        <v>294293.33</v>
      </c>
    </row>
    <row r="123" spans="1:5" ht="12" hidden="1">
      <c r="A123" t="s">
        <v>222</v>
      </c>
      <c r="C123" s="8"/>
      <c r="D123" s="9">
        <v>0</v>
      </c>
      <c r="E123" s="9">
        <v>0</v>
      </c>
    </row>
    <row r="124" spans="1:5" ht="12" hidden="1">
      <c r="A124" t="s">
        <v>223</v>
      </c>
      <c r="C124" s="8"/>
      <c r="D124" s="9">
        <v>0</v>
      </c>
      <c r="E124" s="9">
        <v>0</v>
      </c>
    </row>
    <row r="125" spans="1:5" ht="12" hidden="1">
      <c r="A125" t="s">
        <v>224</v>
      </c>
      <c r="C125" s="8"/>
      <c r="D125" s="9">
        <v>0</v>
      </c>
      <c r="E125" s="9">
        <v>0</v>
      </c>
    </row>
    <row r="126" spans="1:5" ht="12" hidden="1">
      <c r="A126" t="s">
        <v>225</v>
      </c>
      <c r="C126" s="8"/>
      <c r="D126" s="9">
        <v>0</v>
      </c>
      <c r="E126" s="9">
        <v>0</v>
      </c>
    </row>
    <row r="127" spans="1:5" ht="12" hidden="1">
      <c r="A127" t="s">
        <v>226</v>
      </c>
      <c r="C127" s="8"/>
      <c r="D127" s="9">
        <v>491116.44</v>
      </c>
      <c r="E127" s="9">
        <v>972133.33</v>
      </c>
    </row>
    <row r="128" spans="1:5" ht="12" hidden="1">
      <c r="A128" t="s">
        <v>227</v>
      </c>
      <c r="C128" s="8"/>
      <c r="D128" s="9">
        <v>0</v>
      </c>
      <c r="E128" s="9">
        <v>0</v>
      </c>
    </row>
    <row r="129" spans="1:5" ht="12" hidden="1">
      <c r="A129" t="s">
        <v>228</v>
      </c>
      <c r="C129" s="8"/>
      <c r="D129" s="9">
        <v>141.33333333333334</v>
      </c>
      <c r="E129" s="9">
        <v>18100</v>
      </c>
    </row>
    <row r="130" spans="1:5" ht="12" hidden="1">
      <c r="A130" t="s">
        <v>229</v>
      </c>
      <c r="C130" s="8"/>
      <c r="D130" s="9">
        <v>0</v>
      </c>
      <c r="E130" s="9">
        <v>0</v>
      </c>
    </row>
    <row r="131" spans="1:5" ht="12" hidden="1">
      <c r="A131" t="s">
        <v>230</v>
      </c>
      <c r="C131" s="8"/>
      <c r="D131" s="9">
        <v>1362.6666666666667</v>
      </c>
      <c r="E131" s="9">
        <v>190</v>
      </c>
    </row>
    <row r="132" spans="3:5" ht="12">
      <c r="C132" s="8"/>
      <c r="D132" s="8"/>
      <c r="E132" s="8"/>
    </row>
    <row r="133" spans="3:5" ht="12">
      <c r="C133" s="8"/>
      <c r="D133" s="8"/>
      <c r="E133" s="8"/>
    </row>
    <row r="134" spans="1:5" ht="12.75">
      <c r="A134" s="1" t="s">
        <v>617</v>
      </c>
      <c r="B134" s="1"/>
      <c r="C134" s="9">
        <f>SUM(C135:C150)</f>
        <v>982.909090909091</v>
      </c>
      <c r="D134" s="9">
        <f>SUM(D135:D150)</f>
        <v>989.3333333333335</v>
      </c>
      <c r="E134" s="9">
        <f>SUM(E135:E150)</f>
        <v>944</v>
      </c>
    </row>
    <row r="135" spans="1:5" ht="12">
      <c r="A135" t="s">
        <v>69</v>
      </c>
      <c r="C135" s="9">
        <v>79.63636363636364</v>
      </c>
      <c r="D135" s="9">
        <v>9.333333333333334</v>
      </c>
      <c r="E135" s="8">
        <v>0</v>
      </c>
    </row>
    <row r="136" spans="1:5" ht="12">
      <c r="A136" t="s">
        <v>70</v>
      </c>
      <c r="C136" s="9">
        <v>7.636363636363637</v>
      </c>
      <c r="D136" s="9">
        <v>5.333333333333333</v>
      </c>
      <c r="E136" s="8">
        <v>6</v>
      </c>
    </row>
    <row r="137" spans="1:5" ht="12">
      <c r="A137" t="s">
        <v>64</v>
      </c>
      <c r="C137" s="9">
        <v>238.9090909090909</v>
      </c>
      <c r="D137" s="9">
        <v>166.66666666666666</v>
      </c>
      <c r="E137" s="8">
        <v>115</v>
      </c>
    </row>
    <row r="138" spans="1:5" ht="12">
      <c r="A138" t="s">
        <v>65</v>
      </c>
      <c r="C138" s="9">
        <v>44.72727272727273</v>
      </c>
      <c r="D138" s="9">
        <v>50.666666666666664</v>
      </c>
      <c r="E138" s="8">
        <v>17</v>
      </c>
    </row>
    <row r="139" spans="1:5" ht="12">
      <c r="A139" t="s">
        <v>130</v>
      </c>
      <c r="C139" s="9">
        <v>104.72727272727273</v>
      </c>
      <c r="D139" s="9">
        <v>120</v>
      </c>
      <c r="E139" s="8">
        <v>117</v>
      </c>
    </row>
    <row r="140" spans="1:5" ht="12">
      <c r="A140" t="s">
        <v>131</v>
      </c>
      <c r="C140" s="9">
        <v>21.818181818181817</v>
      </c>
      <c r="D140" s="9">
        <v>4</v>
      </c>
      <c r="E140" s="8">
        <v>4</v>
      </c>
    </row>
    <row r="141" spans="1:5" ht="12">
      <c r="A141" t="s">
        <v>66</v>
      </c>
      <c r="C141" s="9">
        <v>77.45454545454545</v>
      </c>
      <c r="D141" s="9">
        <v>61.333333333333336</v>
      </c>
      <c r="E141" s="8">
        <v>67</v>
      </c>
    </row>
    <row r="142" spans="1:5" ht="12">
      <c r="A142" t="s">
        <v>133</v>
      </c>
      <c r="C142" s="9">
        <v>43.63636363636363</v>
      </c>
      <c r="D142" s="9">
        <v>16</v>
      </c>
      <c r="E142" s="8">
        <v>27</v>
      </c>
    </row>
    <row r="143" spans="1:5" ht="12">
      <c r="A143" t="s">
        <v>67</v>
      </c>
      <c r="C143" s="9">
        <v>25.09090909090909</v>
      </c>
      <c r="D143" s="9">
        <v>21.333333333333332</v>
      </c>
      <c r="E143" s="8">
        <v>20</v>
      </c>
    </row>
    <row r="144" spans="1:5" ht="12">
      <c r="A144" t="s">
        <v>68</v>
      </c>
      <c r="C144" s="9">
        <v>62.18181818181818</v>
      </c>
      <c r="D144" s="9">
        <v>4</v>
      </c>
      <c r="E144" s="8">
        <v>5</v>
      </c>
    </row>
    <row r="145" spans="1:5" ht="12">
      <c r="A145" t="s">
        <v>250</v>
      </c>
      <c r="C145" s="9">
        <v>96</v>
      </c>
      <c r="D145" s="9">
        <v>145.33333333333334</v>
      </c>
      <c r="E145" s="8">
        <v>162</v>
      </c>
    </row>
    <row r="146" spans="1:5" ht="12">
      <c r="A146" t="s">
        <v>251</v>
      </c>
      <c r="C146" s="9">
        <v>1.0909090909090908</v>
      </c>
      <c r="D146" s="9">
        <v>1.3333333333333333</v>
      </c>
      <c r="E146" s="8">
        <v>1</v>
      </c>
    </row>
    <row r="147" spans="1:5" ht="12">
      <c r="A147" t="s">
        <v>252</v>
      </c>
      <c r="C147" s="9">
        <v>17.454545454545453</v>
      </c>
      <c r="D147" s="9">
        <v>57.333333333333336</v>
      </c>
      <c r="E147" s="8">
        <v>39</v>
      </c>
    </row>
    <row r="148" spans="1:5" ht="12">
      <c r="A148" t="s">
        <v>132</v>
      </c>
      <c r="C148" s="9">
        <v>28.363636363636363</v>
      </c>
      <c r="D148" s="9">
        <v>128</v>
      </c>
      <c r="E148" s="8">
        <v>32</v>
      </c>
    </row>
    <row r="149" spans="1:5" ht="12">
      <c r="A149" t="s">
        <v>255</v>
      </c>
      <c r="C149" s="9">
        <v>120</v>
      </c>
      <c r="D149" s="9">
        <v>185.33333333333334</v>
      </c>
      <c r="E149" s="8">
        <v>319</v>
      </c>
    </row>
    <row r="150" spans="1:5" ht="12">
      <c r="A150" t="s">
        <v>253</v>
      </c>
      <c r="C150" s="9">
        <v>14.181818181818182</v>
      </c>
      <c r="D150" s="9">
        <v>13.333333333333334</v>
      </c>
      <c r="E150" s="8">
        <v>13</v>
      </c>
    </row>
    <row r="151" spans="3:5" ht="12">
      <c r="C151" s="9">
        <f>SUM(C134:C150)</f>
        <v>1965.8181818181822</v>
      </c>
      <c r="D151" s="9">
        <f>SUM(D134:D150)</f>
        <v>1978.6666666666665</v>
      </c>
      <c r="E151" s="9">
        <f>SUM(E134:E150)</f>
        <v>1888</v>
      </c>
    </row>
    <row r="152" spans="1:5" ht="12.75">
      <c r="A152" s="1" t="s">
        <v>120</v>
      </c>
      <c r="B152" s="1"/>
      <c r="C152" s="8"/>
      <c r="D152" s="9">
        <v>0</v>
      </c>
      <c r="E152" s="8"/>
    </row>
    <row r="153" spans="1:5" ht="12">
      <c r="A153" t="s">
        <v>134</v>
      </c>
      <c r="C153" s="9">
        <v>312</v>
      </c>
      <c r="D153" s="9">
        <v>242.66666666666666</v>
      </c>
      <c r="E153" s="8">
        <v>209</v>
      </c>
    </row>
    <row r="154" spans="1:5" ht="12">
      <c r="A154" t="s">
        <v>121</v>
      </c>
      <c r="C154" s="9">
        <v>156</v>
      </c>
      <c r="D154" s="9">
        <v>30.666666666666668</v>
      </c>
      <c r="E154" s="8">
        <v>14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92"/>
  <sheetViews>
    <sheetView workbookViewId="0" topLeftCell="A1">
      <pane xSplit="16378" topLeftCell="AH1" activePane="topLeft" state="split"/>
      <selection pane="topLeft" activeCell="A1" sqref="A1:IV16384"/>
      <selection pane="topRight" activeCell="AH1" sqref="AH1"/>
    </sheetView>
  </sheetViews>
  <sheetFormatPr defaultColWidth="9.140625" defaultRowHeight="12.75"/>
  <cols>
    <col min="1" max="1" width="56.421875" style="0" customWidth="1"/>
    <col min="2" max="2" width="14.140625" style="0" customWidth="1"/>
    <col min="3" max="3" width="16.00390625" style="0" customWidth="1"/>
    <col min="4" max="4" width="13.28125" style="0" customWidth="1"/>
    <col min="5" max="5" width="13.7109375" style="0" customWidth="1"/>
    <col min="6" max="6" width="14.421875" style="0" customWidth="1"/>
    <col min="7" max="7" width="13.57421875" style="0" customWidth="1"/>
    <col min="8" max="8" width="14.8515625" style="0" customWidth="1"/>
    <col min="9" max="9" width="10.421875" style="0" customWidth="1"/>
    <col min="10" max="10" width="12.7109375" style="0" customWidth="1"/>
    <col min="11" max="11" width="10.28125" style="0" customWidth="1"/>
    <col min="12" max="12" width="11.57421875" style="0" customWidth="1"/>
    <col min="13" max="14" width="11.28125" style="0" customWidth="1"/>
    <col min="15" max="15" width="14.7109375" style="0" customWidth="1"/>
    <col min="16" max="16" width="15.28125" style="0" customWidth="1"/>
    <col min="17" max="17" width="14.8515625" style="0" customWidth="1"/>
    <col min="18" max="18" width="14.28125" style="0" customWidth="1"/>
    <col min="19" max="19" width="14.421875" style="0" customWidth="1"/>
    <col min="20" max="20" width="11.421875" style="0" customWidth="1"/>
    <col min="21" max="21" width="12.28125" style="0" customWidth="1"/>
    <col min="24" max="24" width="11.28125" style="0" customWidth="1"/>
    <col min="25" max="25" width="14.421875" style="0" customWidth="1"/>
    <col min="26" max="26" width="13.421875" style="0" customWidth="1"/>
    <col min="27" max="27" width="13.57421875" style="0" customWidth="1"/>
    <col min="28" max="28" width="12.57421875" style="0" customWidth="1"/>
    <col min="29" max="29" width="14.7109375" style="0" customWidth="1"/>
    <col min="30" max="30" width="11.57421875" style="0" customWidth="1"/>
    <col min="31" max="31" width="9.140625" style="0" customWidth="1"/>
    <col min="32" max="32" width="13.57421875" style="0" customWidth="1"/>
    <col min="33" max="34" width="10.7109375" style="0" customWidth="1"/>
    <col min="35" max="35" width="10.421875" style="0" customWidth="1"/>
    <col min="36" max="36" width="13.7109375" style="0" customWidth="1"/>
    <col min="37" max="37" width="15.28125" style="0" customWidth="1"/>
    <col min="38" max="38" width="13.7109375" style="0" customWidth="1"/>
    <col min="39" max="39" width="13.57421875" style="0" customWidth="1"/>
    <col min="40" max="40" width="14.421875" style="0" customWidth="1"/>
  </cols>
  <sheetData>
    <row r="1" spans="1:40" s="3" customFormat="1" ht="12.75">
      <c r="A1" s="1" t="s">
        <v>0</v>
      </c>
      <c r="B1" s="3">
        <v>37438</v>
      </c>
      <c r="C1" s="3">
        <v>37500</v>
      </c>
      <c r="D1" s="3">
        <v>37469</v>
      </c>
      <c r="E1" s="3">
        <v>37530</v>
      </c>
      <c r="F1" s="3">
        <v>37591</v>
      </c>
      <c r="G1" s="3">
        <v>37622</v>
      </c>
      <c r="H1" s="3">
        <v>37653</v>
      </c>
      <c r="I1" s="3">
        <v>37681</v>
      </c>
      <c r="J1" s="3">
        <v>37712</v>
      </c>
      <c r="K1" s="3">
        <v>37742</v>
      </c>
      <c r="L1" s="3">
        <v>37773</v>
      </c>
      <c r="M1" s="3">
        <v>37803</v>
      </c>
      <c r="N1" s="3">
        <v>37834</v>
      </c>
      <c r="O1" s="3">
        <v>37865</v>
      </c>
      <c r="P1" s="3">
        <v>37895</v>
      </c>
      <c r="Q1" s="3">
        <v>37956</v>
      </c>
      <c r="R1" s="3">
        <v>37987</v>
      </c>
      <c r="S1" s="3">
        <v>38018</v>
      </c>
      <c r="T1" s="3">
        <v>38047</v>
      </c>
      <c r="U1" s="3">
        <v>38078</v>
      </c>
      <c r="X1" s="3">
        <v>38169</v>
      </c>
      <c r="Y1" s="3">
        <v>38231</v>
      </c>
      <c r="Z1" s="3">
        <v>38261</v>
      </c>
      <c r="AA1" s="3">
        <v>38322</v>
      </c>
      <c r="AB1" s="3">
        <v>38353</v>
      </c>
      <c r="AC1" s="3">
        <v>38384</v>
      </c>
      <c r="AD1" s="3">
        <v>38412</v>
      </c>
      <c r="AE1" s="3">
        <v>38139</v>
      </c>
      <c r="AF1" s="3">
        <v>38443</v>
      </c>
      <c r="AG1" s="3">
        <v>38473</v>
      </c>
      <c r="AH1" s="3">
        <v>38504</v>
      </c>
      <c r="AI1" s="3">
        <v>38534</v>
      </c>
      <c r="AJ1" s="3">
        <v>38565</v>
      </c>
      <c r="AK1" s="3">
        <v>38596</v>
      </c>
      <c r="AL1" s="3">
        <v>38626</v>
      </c>
      <c r="AM1" s="3">
        <v>38657</v>
      </c>
      <c r="AN1" s="3">
        <v>38687</v>
      </c>
    </row>
    <row r="2" ht="12.75">
      <c r="A2" s="1" t="s">
        <v>135</v>
      </c>
    </row>
    <row r="3" spans="1:40" ht="12">
      <c r="A3" t="s">
        <v>1</v>
      </c>
      <c r="B3" s="4">
        <v>296</v>
      </c>
      <c r="C3" s="4">
        <v>310</v>
      </c>
      <c r="D3" s="4">
        <v>300</v>
      </c>
      <c r="E3" s="4">
        <v>306</v>
      </c>
      <c r="F3" s="4">
        <v>289</v>
      </c>
      <c r="G3" s="4"/>
      <c r="H3" s="4"/>
      <c r="I3" s="4"/>
      <c r="J3" s="4"/>
      <c r="K3" s="4"/>
      <c r="L3" s="4"/>
      <c r="M3" s="4"/>
      <c r="N3" s="4"/>
      <c r="O3" s="4"/>
      <c r="P3" s="4">
        <v>385</v>
      </c>
      <c r="Q3" s="4">
        <v>374</v>
      </c>
      <c r="R3" s="4"/>
      <c r="S3" s="4"/>
      <c r="T3" s="4"/>
      <c r="U3" s="4"/>
      <c r="X3" s="4"/>
      <c r="Y3" s="4"/>
      <c r="Z3" s="4"/>
      <c r="AA3" s="4">
        <v>358</v>
      </c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>
        <v>322</v>
      </c>
    </row>
    <row r="4" spans="1:40" ht="12">
      <c r="A4" t="s">
        <v>2</v>
      </c>
      <c r="B4" s="4">
        <v>337</v>
      </c>
      <c r="C4" s="4">
        <v>352</v>
      </c>
      <c r="D4" s="4">
        <v>348</v>
      </c>
      <c r="E4" s="4">
        <v>388</v>
      </c>
      <c r="F4" s="4">
        <v>384</v>
      </c>
      <c r="G4" s="4"/>
      <c r="H4" s="4"/>
      <c r="I4" s="4"/>
      <c r="J4" s="4"/>
      <c r="K4" s="4"/>
      <c r="L4" s="4"/>
      <c r="M4" s="4"/>
      <c r="N4" s="4"/>
      <c r="O4" s="4"/>
      <c r="P4" s="4">
        <v>589</v>
      </c>
      <c r="Q4" s="4">
        <v>569</v>
      </c>
      <c r="R4" s="4"/>
      <c r="S4" s="4"/>
      <c r="T4" s="4"/>
      <c r="U4" s="4"/>
      <c r="X4" s="4"/>
      <c r="Y4" s="4"/>
      <c r="Z4" s="4"/>
      <c r="AA4" s="4">
        <v>549</v>
      </c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>
        <v>457</v>
      </c>
    </row>
    <row r="5" spans="1:40" ht="12">
      <c r="A5" t="s">
        <v>3</v>
      </c>
      <c r="B5" s="4">
        <v>524</v>
      </c>
      <c r="C5" s="4">
        <v>554</v>
      </c>
      <c r="D5" s="4">
        <v>535</v>
      </c>
      <c r="E5" s="4">
        <v>550</v>
      </c>
      <c r="F5" s="4">
        <v>726</v>
      </c>
      <c r="G5" s="4"/>
      <c r="H5" s="4"/>
      <c r="I5" s="4"/>
      <c r="J5" s="4"/>
      <c r="K5" s="4"/>
      <c r="L5" s="4"/>
      <c r="M5" s="4"/>
      <c r="N5" s="4"/>
      <c r="O5" s="4"/>
      <c r="P5" s="4">
        <v>855</v>
      </c>
      <c r="Q5" s="4">
        <v>838</v>
      </c>
      <c r="R5" s="4"/>
      <c r="S5" s="4"/>
      <c r="T5" s="4"/>
      <c r="U5" s="4"/>
      <c r="X5" s="4"/>
      <c r="Y5" s="4"/>
      <c r="Z5" s="4"/>
      <c r="AA5" s="4">
        <v>977</v>
      </c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>
        <v>931</v>
      </c>
    </row>
    <row r="6" spans="1:40" ht="12">
      <c r="A6" t="s">
        <v>4</v>
      </c>
      <c r="B6" s="4">
        <v>50</v>
      </c>
      <c r="C6" s="4">
        <v>64</v>
      </c>
      <c r="D6" s="4">
        <v>57</v>
      </c>
      <c r="E6" s="4">
        <v>61</v>
      </c>
      <c r="F6" s="4">
        <v>66</v>
      </c>
      <c r="G6" s="4"/>
      <c r="H6" s="4"/>
      <c r="I6" s="4"/>
      <c r="J6" s="4"/>
      <c r="K6" s="4"/>
      <c r="L6" s="4"/>
      <c r="M6" s="4"/>
      <c r="N6" s="4"/>
      <c r="O6" s="4"/>
      <c r="P6" s="4">
        <v>54</v>
      </c>
      <c r="Q6" s="4">
        <v>67</v>
      </c>
      <c r="R6" s="4"/>
      <c r="S6" s="4"/>
      <c r="T6" s="4"/>
      <c r="U6" s="4"/>
      <c r="X6" s="4"/>
      <c r="Y6" s="4"/>
      <c r="Z6" s="4"/>
      <c r="AA6" s="4">
        <v>59</v>
      </c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>
        <v>57</v>
      </c>
    </row>
    <row r="7" spans="1:40" ht="12">
      <c r="A7" t="s">
        <v>377</v>
      </c>
      <c r="B7" s="4">
        <v>557</v>
      </c>
      <c r="C7" s="4">
        <v>766</v>
      </c>
      <c r="D7" s="4">
        <v>684</v>
      </c>
      <c r="E7" s="4">
        <v>712</v>
      </c>
      <c r="F7" s="4">
        <v>479</v>
      </c>
      <c r="G7" s="4"/>
      <c r="H7" s="4"/>
      <c r="I7" s="4"/>
      <c r="J7" s="4"/>
      <c r="K7" s="4"/>
      <c r="L7" s="4"/>
      <c r="M7" s="4"/>
      <c r="N7" s="4"/>
      <c r="O7" s="4"/>
      <c r="P7" s="4">
        <v>706</v>
      </c>
      <c r="Q7" s="4">
        <v>716</v>
      </c>
      <c r="R7" s="4"/>
      <c r="S7" s="4"/>
      <c r="T7" s="4"/>
      <c r="U7" s="4"/>
      <c r="X7" s="4"/>
      <c r="Y7" s="4"/>
      <c r="Z7" s="4"/>
      <c r="AA7" s="4">
        <v>613</v>
      </c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>
        <v>699</v>
      </c>
    </row>
    <row r="8" spans="1:40" ht="12">
      <c r="A8" t="s">
        <v>122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12">
      <c r="A9" t="s">
        <v>123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v>203</v>
      </c>
      <c r="Q9" s="4">
        <v>210</v>
      </c>
      <c r="R9" s="4"/>
      <c r="S9" s="4"/>
      <c r="T9" s="4"/>
      <c r="U9" s="4"/>
      <c r="X9" s="4"/>
      <c r="Y9" s="4"/>
      <c r="Z9" s="4"/>
      <c r="AA9" s="4">
        <v>200</v>
      </c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>
        <v>207</v>
      </c>
    </row>
    <row r="10" spans="1:40" ht="12">
      <c r="A10" t="s">
        <v>124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v>300</v>
      </c>
      <c r="Q10" s="4">
        <v>293</v>
      </c>
      <c r="R10" s="4"/>
      <c r="S10" s="4"/>
      <c r="T10" s="4"/>
      <c r="U10" s="4"/>
      <c r="X10" s="4"/>
      <c r="Y10" s="4"/>
      <c r="Z10" s="4"/>
      <c r="AA10" s="4">
        <v>249</v>
      </c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>
        <v>232</v>
      </c>
    </row>
    <row r="11" spans="1:40" ht="12">
      <c r="A11" t="s">
        <v>125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v>2659</v>
      </c>
      <c r="Q11" s="4">
        <v>2754</v>
      </c>
      <c r="R11" s="4"/>
      <c r="S11" s="4"/>
      <c r="T11" s="4"/>
      <c r="U11" s="4"/>
      <c r="X11" s="4"/>
      <c r="Y11" s="4"/>
      <c r="Z11" s="4"/>
      <c r="AA11" s="4">
        <v>2466</v>
      </c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>
        <v>2808</v>
      </c>
    </row>
    <row r="12" spans="1:40" ht="12">
      <c r="A12" t="s">
        <v>126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v>1452</v>
      </c>
      <c r="Q12" s="4">
        <v>1508</v>
      </c>
      <c r="R12" s="4"/>
      <c r="S12" s="4"/>
      <c r="T12" s="4"/>
      <c r="U12" s="4"/>
      <c r="X12" s="4"/>
      <c r="Y12" s="4"/>
      <c r="Z12" s="4"/>
      <c r="AA12" s="4">
        <v>1293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>
        <v>1451</v>
      </c>
    </row>
    <row r="13" spans="1:40" ht="12">
      <c r="A13" t="s">
        <v>127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v>169</v>
      </c>
      <c r="Q13" s="4">
        <v>174</v>
      </c>
      <c r="R13" s="4"/>
      <c r="S13" s="4"/>
      <c r="T13" s="4"/>
      <c r="U13" s="4"/>
      <c r="X13" s="4"/>
      <c r="Y13" s="4"/>
      <c r="Z13" s="4"/>
      <c r="AA13" s="4">
        <v>246</v>
      </c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>
        <v>339</v>
      </c>
    </row>
    <row r="14" spans="1:40" ht="12">
      <c r="A14" t="s">
        <v>128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v>8</v>
      </c>
      <c r="Q14" s="4">
        <v>10</v>
      </c>
      <c r="R14" s="4"/>
      <c r="S14" s="4"/>
      <c r="T14" s="4"/>
      <c r="U14" s="4"/>
      <c r="X14" s="4"/>
      <c r="Y14" s="4"/>
      <c r="Z14" s="4"/>
      <c r="AA14" s="4">
        <v>15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>
        <v>13</v>
      </c>
    </row>
    <row r="15" spans="1:40" ht="12">
      <c r="A15" t="s">
        <v>129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v>0</v>
      </c>
      <c r="Q15" s="4">
        <v>0</v>
      </c>
      <c r="R15" s="4"/>
      <c r="S15" s="4"/>
      <c r="T15" s="4"/>
      <c r="U15" s="4"/>
      <c r="X15" s="4"/>
      <c r="Y15" s="4"/>
      <c r="Z15" s="4"/>
      <c r="AA15" s="4">
        <v>5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>
        <v>5</v>
      </c>
    </row>
    <row r="16" spans="2:40" ht="12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2:40" ht="12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12.75">
      <c r="A18" s="1" t="s">
        <v>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1" ht="12">
      <c r="A19" t="s">
        <v>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>
        <f>SUM(AN20:AN24)</f>
        <v>1144</v>
      </c>
    </row>
    <row r="20" spans="1:40" ht="12">
      <c r="A20" t="s">
        <v>7</v>
      </c>
      <c r="B20" s="4">
        <v>65</v>
      </c>
      <c r="C20" s="4">
        <v>74</v>
      </c>
      <c r="D20" s="4">
        <v>71</v>
      </c>
      <c r="E20" s="4">
        <v>73</v>
      </c>
      <c r="F20" s="4">
        <v>78</v>
      </c>
      <c r="G20" s="4"/>
      <c r="H20" s="4"/>
      <c r="I20" s="4"/>
      <c r="J20" s="4"/>
      <c r="K20" s="4"/>
      <c r="L20" s="4"/>
      <c r="M20" s="4"/>
      <c r="N20" s="4"/>
      <c r="O20" s="4"/>
      <c r="P20" s="4">
        <v>68</v>
      </c>
      <c r="Q20" s="4">
        <v>64</v>
      </c>
      <c r="R20" s="4"/>
      <c r="S20" s="4"/>
      <c r="T20" s="4"/>
      <c r="U20" s="4"/>
      <c r="X20" s="4"/>
      <c r="Y20" s="4"/>
      <c r="Z20" s="4"/>
      <c r="AA20" s="4">
        <v>44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>
        <v>59</v>
      </c>
    </row>
    <row r="21" spans="1:40" ht="12">
      <c r="A21" t="s">
        <v>8</v>
      </c>
      <c r="B21" s="4">
        <v>140</v>
      </c>
      <c r="C21" s="4">
        <v>177</v>
      </c>
      <c r="D21" s="4">
        <v>159</v>
      </c>
      <c r="E21" s="4">
        <v>184</v>
      </c>
      <c r="F21" s="4">
        <v>177</v>
      </c>
      <c r="G21" s="4"/>
      <c r="H21" s="4"/>
      <c r="I21" s="4"/>
      <c r="J21" s="4"/>
      <c r="K21" s="4"/>
      <c r="L21" s="4"/>
      <c r="M21" s="4"/>
      <c r="N21" s="4"/>
      <c r="O21" s="4"/>
      <c r="P21" s="4">
        <v>188</v>
      </c>
      <c r="Q21" s="4">
        <v>187</v>
      </c>
      <c r="R21" s="4"/>
      <c r="S21" s="4"/>
      <c r="T21" s="4"/>
      <c r="U21" s="4"/>
      <c r="X21" s="4"/>
      <c r="Y21" s="4"/>
      <c r="Z21" s="4"/>
      <c r="AA21" s="4">
        <v>168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>
        <v>187</v>
      </c>
    </row>
    <row r="22" spans="1:40" ht="12">
      <c r="A22" t="s">
        <v>9</v>
      </c>
      <c r="B22" s="4">
        <v>134</v>
      </c>
      <c r="C22" s="4">
        <v>156</v>
      </c>
      <c r="D22" s="4">
        <v>149</v>
      </c>
      <c r="E22" s="4">
        <v>156</v>
      </c>
      <c r="F22" s="4">
        <v>139</v>
      </c>
      <c r="G22" s="4"/>
      <c r="H22" s="4"/>
      <c r="I22" s="4"/>
      <c r="J22" s="4"/>
      <c r="K22" s="4"/>
      <c r="L22" s="4"/>
      <c r="M22" s="4"/>
      <c r="N22" s="4"/>
      <c r="O22" s="4"/>
      <c r="P22" s="4">
        <v>143</v>
      </c>
      <c r="Q22" s="4">
        <v>145</v>
      </c>
      <c r="R22" s="4"/>
      <c r="S22" s="4"/>
      <c r="T22" s="4"/>
      <c r="U22" s="4"/>
      <c r="X22" s="4"/>
      <c r="Y22" s="4"/>
      <c r="Z22" s="4"/>
      <c r="AA22" s="4">
        <v>146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>
        <v>177</v>
      </c>
    </row>
    <row r="23" spans="1:40" ht="12">
      <c r="A23" t="s">
        <v>10</v>
      </c>
      <c r="B23" s="4">
        <v>378</v>
      </c>
      <c r="C23" s="4">
        <v>440</v>
      </c>
      <c r="D23" s="4">
        <v>399</v>
      </c>
      <c r="E23" s="4">
        <v>448</v>
      </c>
      <c r="F23" s="4">
        <v>384</v>
      </c>
      <c r="G23" s="4"/>
      <c r="H23" s="4"/>
      <c r="I23" s="4"/>
      <c r="J23" s="4"/>
      <c r="K23" s="4"/>
      <c r="L23" s="4"/>
      <c r="M23" s="4"/>
      <c r="N23" s="4"/>
      <c r="O23" s="4"/>
      <c r="P23" s="4">
        <v>401</v>
      </c>
      <c r="Q23" s="4">
        <v>414</v>
      </c>
      <c r="R23" s="4"/>
      <c r="S23" s="4"/>
      <c r="T23" s="4"/>
      <c r="U23" s="4"/>
      <c r="X23" s="4"/>
      <c r="Y23" s="4"/>
      <c r="Z23" s="4"/>
      <c r="AA23" s="4">
        <v>335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>
        <v>256</v>
      </c>
    </row>
    <row r="24" spans="1:40" ht="12">
      <c r="A24" t="s">
        <v>11</v>
      </c>
      <c r="B24" s="4">
        <v>487</v>
      </c>
      <c r="C24" s="4">
        <v>587</v>
      </c>
      <c r="D24" s="4">
        <v>538</v>
      </c>
      <c r="E24" s="4">
        <v>552</v>
      </c>
      <c r="F24" s="4">
        <v>459</v>
      </c>
      <c r="G24" s="4"/>
      <c r="H24" s="4"/>
      <c r="I24" s="4"/>
      <c r="J24" s="4"/>
      <c r="K24" s="4"/>
      <c r="L24" s="4"/>
      <c r="M24" s="4"/>
      <c r="N24" s="4"/>
      <c r="O24" s="4"/>
      <c r="P24" s="4">
        <v>516</v>
      </c>
      <c r="Q24" s="4">
        <v>498</v>
      </c>
      <c r="R24" s="4"/>
      <c r="S24" s="4"/>
      <c r="T24" s="4"/>
      <c r="U24" s="4"/>
      <c r="X24" s="4"/>
      <c r="Y24" s="4"/>
      <c r="Z24" s="4"/>
      <c r="AA24" s="4">
        <v>517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>
        <v>465</v>
      </c>
    </row>
    <row r="25" spans="1:41" ht="12">
      <c r="A25" t="s">
        <v>12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>
        <f>SUM(AN26:AN30)</f>
        <v>932</v>
      </c>
    </row>
    <row r="26" spans="1:40" ht="12">
      <c r="A26" t="s">
        <v>7</v>
      </c>
      <c r="B26" s="4">
        <v>55</v>
      </c>
      <c r="C26" s="4">
        <v>70</v>
      </c>
      <c r="D26" s="4">
        <v>63</v>
      </c>
      <c r="E26" s="4">
        <v>68</v>
      </c>
      <c r="F26" s="4">
        <v>70</v>
      </c>
      <c r="G26" s="4"/>
      <c r="H26" s="4"/>
      <c r="I26" s="4"/>
      <c r="J26" s="4"/>
      <c r="K26" s="4"/>
      <c r="L26" s="4"/>
      <c r="M26" s="4"/>
      <c r="N26" s="4"/>
      <c r="O26" s="4"/>
      <c r="P26" s="4">
        <v>59</v>
      </c>
      <c r="Q26" s="4">
        <v>52</v>
      </c>
      <c r="R26" s="4"/>
      <c r="S26" s="4"/>
      <c r="T26" s="4"/>
      <c r="U26" s="4"/>
      <c r="X26" s="4"/>
      <c r="Y26" s="4"/>
      <c r="Z26" s="4"/>
      <c r="AA26" s="4">
        <v>45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>
        <v>59</v>
      </c>
    </row>
    <row r="27" spans="1:40" ht="12">
      <c r="A27" t="s">
        <v>8</v>
      </c>
      <c r="B27" s="4">
        <v>111</v>
      </c>
      <c r="C27" s="4">
        <v>148</v>
      </c>
      <c r="D27" s="4">
        <v>127</v>
      </c>
      <c r="E27" s="4">
        <v>152</v>
      </c>
      <c r="F27" s="4">
        <v>160</v>
      </c>
      <c r="G27" s="4"/>
      <c r="H27" s="4"/>
      <c r="I27" s="4"/>
      <c r="J27" s="4"/>
      <c r="K27" s="4"/>
      <c r="L27" s="4"/>
      <c r="M27" s="4"/>
      <c r="N27" s="4"/>
      <c r="O27" s="4"/>
      <c r="P27" s="4">
        <v>181</v>
      </c>
      <c r="Q27" s="4">
        <v>183</v>
      </c>
      <c r="R27" s="4"/>
      <c r="S27" s="4"/>
      <c r="T27" s="4"/>
      <c r="U27" s="4"/>
      <c r="X27" s="4"/>
      <c r="Y27" s="4"/>
      <c r="Z27" s="4"/>
      <c r="AA27" s="4">
        <v>145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>
        <v>143</v>
      </c>
    </row>
    <row r="28" spans="1:40" ht="12">
      <c r="A28" t="s">
        <v>9</v>
      </c>
      <c r="B28" s="4">
        <v>129</v>
      </c>
      <c r="C28" s="4">
        <v>152</v>
      </c>
      <c r="D28" s="4">
        <v>139</v>
      </c>
      <c r="E28" s="4">
        <v>146</v>
      </c>
      <c r="F28" s="4">
        <v>151</v>
      </c>
      <c r="G28" s="4"/>
      <c r="H28" s="4"/>
      <c r="I28" s="4"/>
      <c r="J28" s="4"/>
      <c r="K28" s="4"/>
      <c r="L28" s="4"/>
      <c r="M28" s="4"/>
      <c r="N28" s="4"/>
      <c r="O28" s="4"/>
      <c r="P28" s="4">
        <v>158</v>
      </c>
      <c r="Q28" s="4">
        <v>156</v>
      </c>
      <c r="R28" s="4"/>
      <c r="S28" s="4"/>
      <c r="T28" s="4"/>
      <c r="U28" s="4"/>
      <c r="X28" s="4"/>
      <c r="Y28" s="4"/>
      <c r="Z28" s="4"/>
      <c r="AA28" s="4">
        <v>133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>
        <v>162</v>
      </c>
    </row>
    <row r="29" spans="1:40" ht="12">
      <c r="A29" t="s">
        <v>10</v>
      </c>
      <c r="B29" s="4">
        <v>312</v>
      </c>
      <c r="C29" s="4">
        <v>365</v>
      </c>
      <c r="D29" s="4">
        <v>336</v>
      </c>
      <c r="E29" s="4">
        <v>374</v>
      </c>
      <c r="F29" s="4">
        <v>339</v>
      </c>
      <c r="G29" s="4"/>
      <c r="H29" s="4"/>
      <c r="I29" s="4"/>
      <c r="J29" s="4"/>
      <c r="K29" s="4"/>
      <c r="L29" s="4"/>
      <c r="M29" s="4"/>
      <c r="N29" s="4"/>
      <c r="O29" s="4"/>
      <c r="P29" s="4">
        <v>342</v>
      </c>
      <c r="Q29" s="4">
        <v>330</v>
      </c>
      <c r="R29" s="4"/>
      <c r="S29" s="4"/>
      <c r="T29" s="4"/>
      <c r="U29" s="4"/>
      <c r="X29" s="4"/>
      <c r="Y29" s="4"/>
      <c r="Z29" s="4"/>
      <c r="AA29" s="4">
        <v>270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>
        <v>217</v>
      </c>
    </row>
    <row r="30" spans="1:40" ht="12">
      <c r="A30" t="s">
        <v>11</v>
      </c>
      <c r="B30" s="4">
        <v>302</v>
      </c>
      <c r="C30" s="4">
        <v>377</v>
      </c>
      <c r="D30" s="4">
        <v>359</v>
      </c>
      <c r="E30" s="4">
        <v>380</v>
      </c>
      <c r="F30" s="4">
        <v>352</v>
      </c>
      <c r="G30" s="4"/>
      <c r="H30" s="4"/>
      <c r="I30" s="4"/>
      <c r="J30" s="4"/>
      <c r="K30" s="4"/>
      <c r="L30" s="4"/>
      <c r="M30" s="4"/>
      <c r="N30" s="4"/>
      <c r="O30" s="4"/>
      <c r="P30" s="4">
        <v>362</v>
      </c>
      <c r="Q30" s="4">
        <v>375</v>
      </c>
      <c r="R30" s="4"/>
      <c r="S30" s="4"/>
      <c r="T30" s="4"/>
      <c r="U30" s="4"/>
      <c r="X30" s="4"/>
      <c r="Y30" s="4"/>
      <c r="Z30" s="4"/>
      <c r="AA30" s="4">
        <v>407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>
        <v>351</v>
      </c>
    </row>
    <row r="31" spans="1:41" ht="12">
      <c r="A31" t="s">
        <v>13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>
        <f>SUM(AN32:AN36)</f>
        <v>2076</v>
      </c>
    </row>
    <row r="32" spans="1:40" ht="12">
      <c r="A32" t="s">
        <v>7</v>
      </c>
      <c r="B32" s="4">
        <v>120</v>
      </c>
      <c r="C32" s="4">
        <v>144</v>
      </c>
      <c r="D32" s="4">
        <v>134</v>
      </c>
      <c r="E32" s="4">
        <v>141</v>
      </c>
      <c r="F32" s="4">
        <v>148</v>
      </c>
      <c r="G32" s="4"/>
      <c r="H32" s="4"/>
      <c r="I32" s="4"/>
      <c r="J32" s="4"/>
      <c r="K32" s="4"/>
      <c r="L32" s="4"/>
      <c r="M32" s="4"/>
      <c r="N32" s="4"/>
      <c r="O32" s="4"/>
      <c r="P32" s="4">
        <v>127</v>
      </c>
      <c r="Q32" s="4">
        <v>116</v>
      </c>
      <c r="R32" s="4"/>
      <c r="S32" s="4"/>
      <c r="T32" s="4"/>
      <c r="U32" s="4"/>
      <c r="X32" s="4"/>
      <c r="Y32" s="4"/>
      <c r="Z32" s="4"/>
      <c r="AA32" s="4">
        <v>89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>
        <v>118</v>
      </c>
    </row>
    <row r="33" spans="1:40" ht="12">
      <c r="A33" t="s">
        <v>8</v>
      </c>
      <c r="B33" s="4">
        <v>251</v>
      </c>
      <c r="C33" s="4">
        <v>325</v>
      </c>
      <c r="D33" s="4">
        <v>286</v>
      </c>
      <c r="E33" s="4">
        <v>336</v>
      </c>
      <c r="F33" s="4">
        <v>337</v>
      </c>
      <c r="G33" s="4"/>
      <c r="H33" s="4"/>
      <c r="I33" s="4"/>
      <c r="J33" s="4"/>
      <c r="K33" s="4"/>
      <c r="L33" s="4"/>
      <c r="M33" s="4"/>
      <c r="N33" s="4"/>
      <c r="O33" s="4"/>
      <c r="P33" s="4">
        <v>369</v>
      </c>
      <c r="Q33" s="4">
        <v>370</v>
      </c>
      <c r="R33" s="4"/>
      <c r="S33" s="4"/>
      <c r="T33" s="4"/>
      <c r="U33" s="4"/>
      <c r="X33" s="4"/>
      <c r="Y33" s="4"/>
      <c r="Z33" s="4"/>
      <c r="AA33" s="4">
        <v>313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>
        <v>330</v>
      </c>
    </row>
    <row r="34" spans="1:40" ht="12">
      <c r="A34" t="s">
        <v>9</v>
      </c>
      <c r="B34" s="4">
        <v>263</v>
      </c>
      <c r="C34" s="4">
        <v>308</v>
      </c>
      <c r="D34" s="4">
        <v>288</v>
      </c>
      <c r="E34" s="4">
        <v>302</v>
      </c>
      <c r="F34" s="4">
        <v>290</v>
      </c>
      <c r="G34" s="4"/>
      <c r="H34" s="4"/>
      <c r="I34" s="4"/>
      <c r="J34" s="4"/>
      <c r="K34" s="4"/>
      <c r="L34" s="4"/>
      <c r="M34" s="4"/>
      <c r="N34" s="4"/>
      <c r="O34" s="4"/>
      <c r="P34" s="4">
        <v>301</v>
      </c>
      <c r="Q34" s="4">
        <v>301</v>
      </c>
      <c r="R34" s="4"/>
      <c r="S34" s="4"/>
      <c r="T34" s="4"/>
      <c r="U34" s="4"/>
      <c r="X34" s="4"/>
      <c r="Y34" s="4"/>
      <c r="Z34" s="4"/>
      <c r="AA34" s="4">
        <v>279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>
        <v>339</v>
      </c>
    </row>
    <row r="35" spans="1:40" ht="12">
      <c r="A35" t="s">
        <v>10</v>
      </c>
      <c r="B35" s="4">
        <v>690</v>
      </c>
      <c r="C35" s="4">
        <v>805</v>
      </c>
      <c r="D35" s="4">
        <v>735</v>
      </c>
      <c r="E35" s="4">
        <v>822</v>
      </c>
      <c r="F35" s="4">
        <v>723</v>
      </c>
      <c r="G35" s="4"/>
      <c r="H35" s="4"/>
      <c r="I35" s="4"/>
      <c r="J35" s="4"/>
      <c r="K35" s="4"/>
      <c r="L35" s="4"/>
      <c r="M35" s="4"/>
      <c r="N35" s="4"/>
      <c r="O35" s="4"/>
      <c r="P35" s="4">
        <v>743</v>
      </c>
      <c r="Q35" s="4">
        <v>744</v>
      </c>
      <c r="R35" s="4"/>
      <c r="S35" s="4"/>
      <c r="T35" s="4"/>
      <c r="U35" s="4"/>
      <c r="X35" s="4"/>
      <c r="Y35" s="4"/>
      <c r="Z35" s="4"/>
      <c r="AA35" s="4">
        <v>605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>
        <v>473</v>
      </c>
    </row>
    <row r="36" spans="1:40" ht="12">
      <c r="A36" t="s">
        <v>11</v>
      </c>
      <c r="B36" s="4">
        <v>789</v>
      </c>
      <c r="C36" s="4">
        <v>964</v>
      </c>
      <c r="D36" s="4">
        <v>897</v>
      </c>
      <c r="E36" s="4">
        <v>932</v>
      </c>
      <c r="F36" s="4">
        <v>811</v>
      </c>
      <c r="G36" s="4"/>
      <c r="H36" s="4"/>
      <c r="I36" s="4"/>
      <c r="J36" s="4"/>
      <c r="K36" s="4"/>
      <c r="L36" s="4"/>
      <c r="M36" s="4"/>
      <c r="N36" s="4"/>
      <c r="O36" s="4"/>
      <c r="P36" s="4">
        <v>878</v>
      </c>
      <c r="Q36" s="4">
        <v>873</v>
      </c>
      <c r="R36" s="4"/>
      <c r="S36" s="4"/>
      <c r="T36" s="4"/>
      <c r="U36" s="4"/>
      <c r="X36" s="4"/>
      <c r="Y36" s="4"/>
      <c r="Z36" s="4"/>
      <c r="AA36" s="4">
        <v>924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>
        <v>816</v>
      </c>
    </row>
    <row r="37" spans="2:40" ht="12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ht="12">
      <c r="A38" t="s">
        <v>14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ht="12">
      <c r="A39" t="s">
        <v>15</v>
      </c>
      <c r="B39" s="4">
        <v>778</v>
      </c>
      <c r="C39" s="4">
        <v>833</v>
      </c>
      <c r="D39" s="4">
        <v>829</v>
      </c>
      <c r="E39" s="4">
        <v>954</v>
      </c>
      <c r="F39" s="4">
        <v>963</v>
      </c>
      <c r="G39" s="4"/>
      <c r="H39" s="4"/>
      <c r="I39" s="4"/>
      <c r="J39" s="4"/>
      <c r="K39" s="4"/>
      <c r="L39" s="4"/>
      <c r="M39" s="4"/>
      <c r="N39" s="4"/>
      <c r="O39" s="4"/>
      <c r="P39" s="4">
        <v>1233</v>
      </c>
      <c r="Q39" s="4">
        <v>1255</v>
      </c>
      <c r="R39" s="4"/>
      <c r="S39" s="4"/>
      <c r="T39" s="4"/>
      <c r="U39" s="4"/>
      <c r="X39" s="4"/>
      <c r="Y39" s="4"/>
      <c r="Z39" s="4"/>
      <c r="AA39" s="4">
        <v>1146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>
        <v>949</v>
      </c>
    </row>
    <row r="40" spans="1:40" ht="12">
      <c r="A40" t="s">
        <v>16</v>
      </c>
      <c r="B40" s="4">
        <v>29</v>
      </c>
      <c r="C40" s="4">
        <v>39</v>
      </c>
      <c r="D40" s="4">
        <v>34</v>
      </c>
      <c r="E40" s="4">
        <v>42</v>
      </c>
      <c r="F40" s="4">
        <v>46</v>
      </c>
      <c r="G40" s="4"/>
      <c r="H40" s="4"/>
      <c r="I40" s="4"/>
      <c r="J40" s="4"/>
      <c r="K40" s="4"/>
      <c r="L40" s="4"/>
      <c r="M40" s="4"/>
      <c r="N40" s="4"/>
      <c r="O40" s="4"/>
      <c r="P40" s="4">
        <v>81</v>
      </c>
      <c r="Q40" s="4">
        <v>88</v>
      </c>
      <c r="R40" s="4"/>
      <c r="S40" s="4"/>
      <c r="T40" s="4"/>
      <c r="U40" s="4"/>
      <c r="X40" s="4"/>
      <c r="Y40" s="4"/>
      <c r="Z40" s="4"/>
      <c r="AA40" s="4">
        <v>94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>
        <v>62</v>
      </c>
    </row>
    <row r="41" spans="1:40" ht="12">
      <c r="A41" t="s">
        <v>17</v>
      </c>
      <c r="B41" s="4">
        <v>5</v>
      </c>
      <c r="C41" s="4">
        <v>9</v>
      </c>
      <c r="D41" s="4">
        <v>6</v>
      </c>
      <c r="E41" s="4">
        <v>16</v>
      </c>
      <c r="F41" s="4">
        <v>9</v>
      </c>
      <c r="G41" s="4"/>
      <c r="H41" s="4"/>
      <c r="I41" s="4"/>
      <c r="J41" s="4"/>
      <c r="K41" s="4"/>
      <c r="L41" s="4"/>
      <c r="M41" s="4"/>
      <c r="N41" s="4"/>
      <c r="O41" s="4"/>
      <c r="P41" s="4">
        <v>15</v>
      </c>
      <c r="Q41" s="4">
        <v>15</v>
      </c>
      <c r="R41" s="4"/>
      <c r="S41" s="4"/>
      <c r="T41" s="4"/>
      <c r="U41" s="4"/>
      <c r="X41" s="4"/>
      <c r="Y41" s="4"/>
      <c r="Z41" s="4"/>
      <c r="AA41" s="4">
        <v>10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>
        <v>10</v>
      </c>
    </row>
    <row r="42" spans="1:40" ht="12">
      <c r="A42" t="s">
        <v>18</v>
      </c>
      <c r="B42" s="4">
        <v>0</v>
      </c>
      <c r="C42" s="4">
        <v>0</v>
      </c>
      <c r="D42" s="4">
        <v>0</v>
      </c>
      <c r="E42" s="4">
        <v>1</v>
      </c>
      <c r="F42" s="4">
        <v>1</v>
      </c>
      <c r="G42" s="4"/>
      <c r="H42" s="4"/>
      <c r="I42" s="4"/>
      <c r="J42" s="4"/>
      <c r="K42" s="4"/>
      <c r="L42" s="4"/>
      <c r="M42" s="4"/>
      <c r="N42" s="4"/>
      <c r="O42" s="4"/>
      <c r="P42" s="4">
        <v>4</v>
      </c>
      <c r="Q42" s="4">
        <v>2</v>
      </c>
      <c r="R42" s="4"/>
      <c r="S42" s="4"/>
      <c r="T42" s="4"/>
      <c r="U42" s="4"/>
      <c r="X42" s="4"/>
      <c r="Y42" s="4"/>
      <c r="Z42" s="4"/>
      <c r="AA42" s="4">
        <v>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>
        <v>1</v>
      </c>
    </row>
    <row r="43" spans="1:40" ht="12">
      <c r="A43" t="s">
        <v>19</v>
      </c>
      <c r="B43" s="4">
        <v>1347</v>
      </c>
      <c r="C43" s="4">
        <v>1729</v>
      </c>
      <c r="D43" s="4">
        <v>1529</v>
      </c>
      <c r="E43" s="4">
        <v>1602</v>
      </c>
      <c r="F43" s="4">
        <v>1382</v>
      </c>
      <c r="G43" s="4"/>
      <c r="H43" s="4"/>
      <c r="I43" s="4"/>
      <c r="J43" s="4"/>
      <c r="K43" s="4"/>
      <c r="L43" s="4"/>
      <c r="M43" s="4"/>
      <c r="N43" s="4"/>
      <c r="O43" s="4"/>
      <c r="P43" s="4">
        <v>635</v>
      </c>
      <c r="Q43" s="4">
        <v>594</v>
      </c>
      <c r="R43" s="4"/>
      <c r="S43" s="4"/>
      <c r="T43" s="4"/>
      <c r="U43" s="4"/>
      <c r="X43" s="4"/>
      <c r="Y43" s="4"/>
      <c r="Z43" s="4"/>
      <c r="AA43" s="4">
        <v>581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>
        <v>631</v>
      </c>
    </row>
    <row r="44" spans="2:40" ht="1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ht="12">
      <c r="A45" t="s">
        <v>74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">
      <c r="A46" t="s">
        <v>20</v>
      </c>
      <c r="B46" s="4">
        <v>30</v>
      </c>
      <c r="C46" s="4">
        <v>44</v>
      </c>
      <c r="D46" s="4">
        <v>38</v>
      </c>
      <c r="E46" s="4">
        <v>41</v>
      </c>
      <c r="F46" s="4">
        <v>50</v>
      </c>
      <c r="G46" s="4"/>
      <c r="H46" s="4"/>
      <c r="I46" s="4"/>
      <c r="J46" s="4"/>
      <c r="K46" s="4"/>
      <c r="L46" s="4"/>
      <c r="M46" s="4"/>
      <c r="N46" s="4"/>
      <c r="O46" s="4"/>
      <c r="P46" s="4">
        <v>43</v>
      </c>
      <c r="Q46" s="4">
        <v>51</v>
      </c>
      <c r="R46" s="4"/>
      <c r="S46" s="4"/>
      <c r="T46" s="4"/>
      <c r="U46" s="4"/>
      <c r="X46" s="4"/>
      <c r="Y46" s="4"/>
      <c r="Z46" s="4"/>
      <c r="AA46" s="4">
        <v>67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>
        <v>63</v>
      </c>
    </row>
    <row r="47" spans="1:40" ht="12.75">
      <c r="A47" s="1" t="s">
        <v>21</v>
      </c>
      <c r="B47" s="4">
        <v>115</v>
      </c>
      <c r="C47" s="4">
        <v>139</v>
      </c>
      <c r="D47" s="4">
        <v>128</v>
      </c>
      <c r="E47" s="4">
        <v>144</v>
      </c>
      <c r="F47" s="4">
        <v>154</v>
      </c>
      <c r="G47" s="4"/>
      <c r="H47" s="4"/>
      <c r="I47" s="4"/>
      <c r="J47" s="4"/>
      <c r="K47" s="4"/>
      <c r="L47" s="4"/>
      <c r="M47" s="4"/>
      <c r="N47" s="4"/>
      <c r="O47" s="4"/>
      <c r="P47" s="4">
        <v>125</v>
      </c>
      <c r="Q47" s="4">
        <v>120</v>
      </c>
      <c r="R47" s="4"/>
      <c r="S47" s="4"/>
      <c r="T47" s="4"/>
      <c r="U47" s="4"/>
      <c r="X47" s="4"/>
      <c r="Y47" s="4"/>
      <c r="Z47" s="4"/>
      <c r="AA47" s="4">
        <v>131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>
        <v>105</v>
      </c>
    </row>
    <row r="48" spans="1:40" ht="12">
      <c r="A48" t="s">
        <v>71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ht="12">
      <c r="A49" t="s">
        <v>72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>
        <v>5</v>
      </c>
      <c r="Q49" s="4">
        <v>6</v>
      </c>
      <c r="R49" s="4"/>
      <c r="S49" s="4"/>
      <c r="T49" s="4"/>
      <c r="U49" s="4"/>
      <c r="X49" s="4"/>
      <c r="Y49" s="4"/>
      <c r="Z49" s="4"/>
      <c r="AA49" s="4">
        <v>14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>
        <v>10</v>
      </c>
    </row>
    <row r="50" spans="1:40" ht="12">
      <c r="A50" t="s">
        <v>73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>
        <v>1</v>
      </c>
      <c r="Q50" s="4">
        <v>2</v>
      </c>
      <c r="R50" s="4"/>
      <c r="S50" s="4"/>
      <c r="T50" s="4"/>
      <c r="U50" s="4"/>
      <c r="X50" s="4"/>
      <c r="Y50" s="4"/>
      <c r="Z50" s="4"/>
      <c r="AA50" s="4">
        <v>3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>
        <v>2</v>
      </c>
    </row>
    <row r="51" spans="1:40" ht="12">
      <c r="A51" t="s">
        <v>75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>
        <v>1</v>
      </c>
      <c r="Q51" s="4">
        <v>1</v>
      </c>
      <c r="R51" s="4"/>
      <c r="S51" s="4"/>
      <c r="T51" s="4"/>
      <c r="U51" s="4"/>
      <c r="X51" s="4"/>
      <c r="Y51" s="4"/>
      <c r="Z51" s="4"/>
      <c r="AA51" s="4">
        <v>0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>
        <v>0</v>
      </c>
    </row>
    <row r="52" spans="1:40" ht="12">
      <c r="A52" t="s">
        <v>76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>
        <v>0</v>
      </c>
      <c r="Q52" s="4">
        <v>2</v>
      </c>
      <c r="R52" s="4"/>
      <c r="S52" s="4"/>
      <c r="T52" s="4"/>
      <c r="U52" s="4"/>
      <c r="X52" s="4"/>
      <c r="Y52" s="4"/>
      <c r="Z52" s="4"/>
      <c r="AA52" s="4">
        <v>9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>
        <v>5</v>
      </c>
    </row>
    <row r="53" spans="1:40" ht="12">
      <c r="A53" t="s">
        <v>77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>
        <v>5</v>
      </c>
      <c r="Q53" s="4">
        <v>7</v>
      </c>
      <c r="R53" s="4"/>
      <c r="S53" s="4"/>
      <c r="T53" s="4"/>
      <c r="U53" s="4"/>
      <c r="X53" s="4"/>
      <c r="Y53" s="4"/>
      <c r="Z53" s="4"/>
      <c r="AA53" s="4">
        <v>16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>
        <v>8</v>
      </c>
    </row>
    <row r="54" spans="1:40" ht="12">
      <c r="A54" t="s">
        <v>78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>
        <v>16</v>
      </c>
      <c r="Q54" s="4">
        <v>17</v>
      </c>
      <c r="R54" s="4"/>
      <c r="S54" s="4"/>
      <c r="T54" s="4"/>
      <c r="U54" s="4"/>
      <c r="X54" s="4"/>
      <c r="Y54" s="4"/>
      <c r="Z54" s="4"/>
      <c r="AA54" s="4">
        <v>14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>
        <v>19</v>
      </c>
    </row>
    <row r="55" spans="2:40" ht="1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75">
      <c r="A56" s="1" t="s">
        <v>22</v>
      </c>
      <c r="B56" s="4">
        <v>337</v>
      </c>
      <c r="C56" s="4">
        <v>418</v>
      </c>
      <c r="D56" s="4">
        <v>406</v>
      </c>
      <c r="E56" s="4">
        <v>436</v>
      </c>
      <c r="F56" s="4">
        <v>267</v>
      </c>
      <c r="G56" s="4"/>
      <c r="H56" s="4"/>
      <c r="I56" s="4"/>
      <c r="J56" s="4"/>
      <c r="K56" s="4"/>
      <c r="L56" s="4"/>
      <c r="M56" s="4"/>
      <c r="N56" s="4"/>
      <c r="O56" s="4"/>
      <c r="P56" s="4">
        <v>174</v>
      </c>
      <c r="Q56" s="4">
        <v>176</v>
      </c>
      <c r="R56" s="4"/>
      <c r="S56" s="4"/>
      <c r="T56" s="4"/>
      <c r="U56" s="4"/>
      <c r="X56" s="4"/>
      <c r="Y56" s="4"/>
      <c r="Z56" s="4"/>
      <c r="AA56" s="4">
        <v>194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>
        <v>161</v>
      </c>
    </row>
    <row r="57" spans="1:40" ht="12">
      <c r="A57" t="s">
        <v>79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">
      <c r="A58" t="s">
        <v>80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>
        <v>2</v>
      </c>
      <c r="Q58" s="4">
        <v>7</v>
      </c>
      <c r="R58" s="4"/>
      <c r="S58" s="4"/>
      <c r="T58" s="4"/>
      <c r="U58" s="4"/>
      <c r="X58" s="4"/>
      <c r="Y58" s="4"/>
      <c r="Z58" s="4"/>
      <c r="AA58" s="4">
        <v>8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>
        <v>3</v>
      </c>
    </row>
    <row r="59" spans="1:40" ht="12">
      <c r="A59" t="s">
        <v>81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>
        <v>28</v>
      </c>
      <c r="Q59" s="4">
        <v>37</v>
      </c>
      <c r="R59" s="4"/>
      <c r="S59" s="4"/>
      <c r="T59" s="4"/>
      <c r="U59" s="4"/>
      <c r="X59" s="4"/>
      <c r="Y59" s="4"/>
      <c r="Z59" s="4"/>
      <c r="AA59" s="4">
        <v>43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>
        <v>34</v>
      </c>
    </row>
    <row r="60" spans="1:40" ht="12">
      <c r="A60" t="s">
        <v>83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>
        <v>29</v>
      </c>
      <c r="Q60" s="4">
        <v>41</v>
      </c>
      <c r="R60" s="4"/>
      <c r="S60" s="4"/>
      <c r="T60" s="4"/>
      <c r="U60" s="4"/>
      <c r="X60" s="4"/>
      <c r="Y60" s="4"/>
      <c r="Z60" s="4"/>
      <c r="AA60" s="4">
        <v>34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>
        <v>38</v>
      </c>
    </row>
    <row r="61" spans="1:40" ht="12">
      <c r="A61" t="s">
        <v>82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>
        <v>0</v>
      </c>
      <c r="Q61" s="4">
        <v>0</v>
      </c>
      <c r="R61" s="4"/>
      <c r="S61" s="4"/>
      <c r="T61" s="4"/>
      <c r="U61" s="4"/>
      <c r="X61" s="4"/>
      <c r="Y61" s="4"/>
      <c r="Z61" s="4"/>
      <c r="AA61" s="4">
        <v>4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>
        <v>3</v>
      </c>
    </row>
    <row r="62" spans="1:40" ht="12">
      <c r="A62" t="s">
        <v>84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>
        <v>0</v>
      </c>
      <c r="Q62" s="4">
        <v>0</v>
      </c>
      <c r="R62" s="4"/>
      <c r="S62" s="4"/>
      <c r="T62" s="4"/>
      <c r="U62" s="4"/>
      <c r="X62" s="4"/>
      <c r="Y62" s="4"/>
      <c r="Z62" s="4"/>
      <c r="AA62" s="4">
        <v>1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>
        <v>1</v>
      </c>
    </row>
    <row r="63" spans="1:40" ht="12">
      <c r="A63" t="s">
        <v>85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>
        <v>0</v>
      </c>
      <c r="Q63" s="4">
        <v>0</v>
      </c>
      <c r="R63" s="4"/>
      <c r="S63" s="4"/>
      <c r="T63" s="4"/>
      <c r="U63" s="4"/>
      <c r="X63" s="4"/>
      <c r="Y63" s="4"/>
      <c r="Z63" s="4"/>
      <c r="AA63" s="4">
        <v>2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>
        <v>2</v>
      </c>
    </row>
    <row r="64" spans="1:40" ht="12">
      <c r="A64" t="s">
        <v>86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>
        <v>1</v>
      </c>
      <c r="Q64" s="4">
        <v>2</v>
      </c>
      <c r="R64" s="4"/>
      <c r="S64" s="4"/>
      <c r="T64" s="4"/>
      <c r="U64" s="4"/>
      <c r="X64" s="4"/>
      <c r="Y64" s="4"/>
      <c r="Z64" s="4"/>
      <c r="AA64" s="4">
        <v>0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>
        <v>0</v>
      </c>
    </row>
    <row r="65" spans="1:40" ht="12">
      <c r="A65" t="s">
        <v>87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>
        <v>0</v>
      </c>
      <c r="Q65" s="4">
        <v>0</v>
      </c>
      <c r="R65" s="4"/>
      <c r="S65" s="4"/>
      <c r="T65" s="4"/>
      <c r="U65" s="4"/>
      <c r="X65" s="4"/>
      <c r="Y65" s="4"/>
      <c r="Z65" s="4"/>
      <c r="AA65" s="4">
        <v>0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>
        <v>0</v>
      </c>
    </row>
    <row r="66" spans="1:40" ht="12">
      <c r="A66" t="s">
        <v>88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>
        <v>1</v>
      </c>
      <c r="Q66" s="4">
        <v>1</v>
      </c>
      <c r="R66" s="4"/>
      <c r="S66" s="4"/>
      <c r="T66" s="4"/>
      <c r="U66" s="4"/>
      <c r="X66" s="4"/>
      <c r="Y66" s="4"/>
      <c r="Z66" s="4"/>
      <c r="AA66" s="4">
        <v>3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>
        <v>1</v>
      </c>
    </row>
    <row r="67" spans="1:40" ht="12">
      <c r="A67" t="s">
        <v>89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>
        <v>0</v>
      </c>
      <c r="Q67" s="4">
        <v>0</v>
      </c>
      <c r="R67" s="4"/>
      <c r="S67" s="4"/>
      <c r="T67" s="4"/>
      <c r="U67" s="4"/>
      <c r="X67" s="4"/>
      <c r="Y67" s="4"/>
      <c r="Z67" s="4"/>
      <c r="AA67" s="4">
        <v>0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>
        <v>0</v>
      </c>
    </row>
    <row r="68" spans="1:40" ht="12">
      <c r="A68" t="s">
        <v>90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>
        <v>2</v>
      </c>
      <c r="Q68" s="4">
        <v>1</v>
      </c>
      <c r="R68" s="4"/>
      <c r="S68" s="4"/>
      <c r="T68" s="4"/>
      <c r="U68" s="4"/>
      <c r="X68" s="4"/>
      <c r="Y68" s="4"/>
      <c r="Z68" s="4"/>
      <c r="AA68" s="4">
        <v>4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>
        <v>2</v>
      </c>
    </row>
    <row r="69" spans="1:40" ht="12">
      <c r="A69" t="s">
        <v>91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>
        <v>0</v>
      </c>
      <c r="Q69" s="4">
        <v>3</v>
      </c>
      <c r="R69" s="4"/>
      <c r="S69" s="4"/>
      <c r="T69" s="4"/>
      <c r="U69" s="4"/>
      <c r="X69" s="4"/>
      <c r="Y69" s="4"/>
      <c r="Z69" s="4"/>
      <c r="AA69" s="4">
        <v>3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>
        <v>5</v>
      </c>
    </row>
    <row r="70" spans="1:40" ht="12">
      <c r="A70" t="s">
        <v>92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>
        <v>8</v>
      </c>
      <c r="Q70" s="4">
        <v>8</v>
      </c>
      <c r="R70" s="4"/>
      <c r="S70" s="4"/>
      <c r="T70" s="4"/>
      <c r="U70" s="4"/>
      <c r="X70" s="4"/>
      <c r="Y70" s="4"/>
      <c r="Z70" s="4"/>
      <c r="AA70" s="4">
        <v>13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>
        <v>14</v>
      </c>
    </row>
    <row r="71" spans="2:40" ht="12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40" ht="12.75">
      <c r="A72" s="1" t="s">
        <v>23</v>
      </c>
      <c r="B72" s="4">
        <v>177</v>
      </c>
      <c r="C72" s="4">
        <v>182</v>
      </c>
      <c r="D72" s="4">
        <v>175</v>
      </c>
      <c r="E72" s="4">
        <v>172</v>
      </c>
      <c r="F72" s="4">
        <v>223</v>
      </c>
      <c r="G72" s="4"/>
      <c r="H72" s="4"/>
      <c r="I72" s="4"/>
      <c r="J72" s="4"/>
      <c r="K72" s="4"/>
      <c r="L72" s="4"/>
      <c r="M72" s="4"/>
      <c r="N72" s="4"/>
      <c r="O72" s="4"/>
      <c r="P72" s="4">
        <v>281</v>
      </c>
      <c r="Q72" s="4">
        <v>289</v>
      </c>
      <c r="R72" s="4"/>
      <c r="S72" s="4"/>
      <c r="T72" s="4"/>
      <c r="U72" s="4"/>
      <c r="X72" s="4"/>
      <c r="Y72" s="4"/>
      <c r="Z72" s="4"/>
      <c r="AA72" s="4">
        <v>345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>
        <v>249</v>
      </c>
    </row>
    <row r="73" spans="1:40" ht="12">
      <c r="A73" t="s">
        <v>93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1:40" ht="12">
      <c r="A74" t="s">
        <v>94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>
        <v>5</v>
      </c>
      <c r="Q74" s="4">
        <v>8</v>
      </c>
      <c r="R74" s="4"/>
      <c r="S74" s="4"/>
      <c r="T74" s="4"/>
      <c r="U74" s="4"/>
      <c r="X74" s="4"/>
      <c r="Y74" s="4"/>
      <c r="Z74" s="4"/>
      <c r="AA74" s="4">
        <v>6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>
        <v>2</v>
      </c>
    </row>
    <row r="75" spans="1:40" ht="12">
      <c r="A75" t="s">
        <v>95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>
        <v>75</v>
      </c>
      <c r="Q75" s="4">
        <v>76</v>
      </c>
      <c r="R75" s="4"/>
      <c r="S75" s="4"/>
      <c r="T75" s="4"/>
      <c r="U75" s="4"/>
      <c r="X75" s="4"/>
      <c r="Y75" s="4"/>
      <c r="Z75" s="4"/>
      <c r="AA75" s="4">
        <v>72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>
        <v>46</v>
      </c>
    </row>
    <row r="76" spans="1:40" ht="12">
      <c r="A76" t="s">
        <v>96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>
        <v>1</v>
      </c>
      <c r="Q76" s="4">
        <v>2</v>
      </c>
      <c r="R76" s="4"/>
      <c r="S76" s="4"/>
      <c r="T76" s="4"/>
      <c r="U76" s="4"/>
      <c r="X76" s="4"/>
      <c r="Y76" s="4"/>
      <c r="Z76" s="4"/>
      <c r="AA76" s="4">
        <v>1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>
        <v>1</v>
      </c>
    </row>
    <row r="77" spans="1:40" ht="12">
      <c r="A77" t="s">
        <v>97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>
        <v>67</v>
      </c>
      <c r="Q77" s="4">
        <v>94</v>
      </c>
      <c r="R77" s="4"/>
      <c r="S77" s="4"/>
      <c r="T77" s="4"/>
      <c r="U77" s="4"/>
      <c r="X77" s="4"/>
      <c r="Y77" s="4"/>
      <c r="Z77" s="4"/>
      <c r="AA77" s="4">
        <v>176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>
        <v>142</v>
      </c>
    </row>
    <row r="78" spans="1:40" ht="12">
      <c r="A78" t="s">
        <v>98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>
        <v>6</v>
      </c>
      <c r="Q78" s="4">
        <v>6</v>
      </c>
      <c r="R78" s="4"/>
      <c r="S78" s="4"/>
      <c r="T78" s="4"/>
      <c r="U78" s="4"/>
      <c r="X78" s="4"/>
      <c r="Y78" s="4"/>
      <c r="Z78" s="4"/>
      <c r="AA78" s="4">
        <v>3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>
        <v>2</v>
      </c>
    </row>
    <row r="79" spans="1:40" ht="12">
      <c r="A79" t="s">
        <v>99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>
        <v>12</v>
      </c>
      <c r="Q79" s="4">
        <v>15</v>
      </c>
      <c r="R79" s="4"/>
      <c r="S79" s="4"/>
      <c r="T79" s="4"/>
      <c r="U79" s="4"/>
      <c r="X79" s="4"/>
      <c r="Y79" s="4"/>
      <c r="Z79" s="4"/>
      <c r="AA79" s="4">
        <v>22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>
        <v>17</v>
      </c>
    </row>
    <row r="80" spans="1:40" ht="12">
      <c r="A80" t="s">
        <v>100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>
        <v>3</v>
      </c>
      <c r="Q80" s="4">
        <v>2</v>
      </c>
      <c r="R80" s="4"/>
      <c r="S80" s="4"/>
      <c r="T80" s="4"/>
      <c r="U80" s="4"/>
      <c r="X80" s="4"/>
      <c r="Y80" s="4"/>
      <c r="Z80" s="4"/>
      <c r="AA80" s="4">
        <v>3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>
        <v>3</v>
      </c>
    </row>
    <row r="81" spans="1:40" ht="12">
      <c r="A81" t="s">
        <v>101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>
        <v>2</v>
      </c>
      <c r="Q81" s="4">
        <v>2</v>
      </c>
      <c r="R81" s="4"/>
      <c r="S81" s="4"/>
      <c r="T81" s="4"/>
      <c r="U81" s="4"/>
      <c r="X81" s="4"/>
      <c r="Y81" s="4"/>
      <c r="Z81" s="4"/>
      <c r="AA81" s="4">
        <v>2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>
        <v>3</v>
      </c>
    </row>
    <row r="82" spans="1:40" ht="12">
      <c r="A82" t="s">
        <v>102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>
        <v>3</v>
      </c>
      <c r="Q82" s="4">
        <v>2</v>
      </c>
      <c r="R82" s="4"/>
      <c r="S82" s="4"/>
      <c r="T82" s="4"/>
      <c r="U82" s="4"/>
      <c r="X82" s="4"/>
      <c r="Y82" s="4"/>
      <c r="Z82" s="4"/>
      <c r="AA82" s="4">
        <v>1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>
        <v>1</v>
      </c>
    </row>
    <row r="83" spans="2:40" ht="1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</row>
    <row r="84" spans="1:40" ht="12.75">
      <c r="A84" s="1" t="s">
        <v>24</v>
      </c>
      <c r="B84" s="4">
        <v>514</v>
      </c>
      <c r="C84" s="4">
        <v>621</v>
      </c>
      <c r="D84" s="4">
        <v>605</v>
      </c>
      <c r="E84" s="4">
        <v>678</v>
      </c>
      <c r="F84" s="4">
        <v>619</v>
      </c>
      <c r="G84" s="4"/>
      <c r="H84" s="4"/>
      <c r="I84" s="4"/>
      <c r="J84" s="4"/>
      <c r="K84" s="4"/>
      <c r="L84" s="4"/>
      <c r="M84" s="4"/>
      <c r="N84" s="4"/>
      <c r="O84" s="4"/>
      <c r="P84" s="4">
        <v>438</v>
      </c>
      <c r="Q84" s="4">
        <v>423</v>
      </c>
      <c r="R84" s="4"/>
      <c r="S84" s="4"/>
      <c r="T84" s="4"/>
      <c r="U84" s="4"/>
      <c r="X84" s="4"/>
      <c r="Y84" s="4"/>
      <c r="Z84" s="4"/>
      <c r="AA84" s="4">
        <v>399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>
        <v>331</v>
      </c>
    </row>
    <row r="85" spans="1:40" ht="12">
      <c r="A85" t="s">
        <v>93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</row>
    <row r="86" spans="1:40" ht="12">
      <c r="A86" t="s">
        <v>103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>
        <v>0</v>
      </c>
      <c r="Q86" s="4">
        <v>0</v>
      </c>
      <c r="R86" s="4"/>
      <c r="S86" s="4"/>
      <c r="T86" s="4"/>
      <c r="U86" s="4"/>
      <c r="X86" s="4"/>
      <c r="Y86" s="4"/>
      <c r="Z86" s="4"/>
      <c r="AA86" s="4">
        <v>1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>
        <v>1</v>
      </c>
    </row>
    <row r="87" spans="1:40" ht="12">
      <c r="A87" t="s">
        <v>104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>
        <v>4</v>
      </c>
      <c r="Q87" s="4">
        <v>4</v>
      </c>
      <c r="R87" s="4"/>
      <c r="S87" s="4"/>
      <c r="T87" s="4"/>
      <c r="U87" s="4"/>
      <c r="X87" s="4"/>
      <c r="Y87" s="4"/>
      <c r="Z87" s="4"/>
      <c r="AA87" s="4">
        <v>1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>
        <v>8</v>
      </c>
    </row>
    <row r="88" spans="1:40" ht="12">
      <c r="A88" t="s">
        <v>105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>
        <v>1</v>
      </c>
      <c r="Q88" s="4">
        <v>1</v>
      </c>
      <c r="R88" s="4"/>
      <c r="S88" s="4"/>
      <c r="T88" s="4"/>
      <c r="U88" s="4"/>
      <c r="X88" s="4"/>
      <c r="Y88" s="4"/>
      <c r="Z88" s="4"/>
      <c r="AA88" s="4">
        <v>1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>
        <v>0</v>
      </c>
    </row>
    <row r="89" spans="1:40" ht="12">
      <c r="A89" t="s">
        <v>106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>
        <v>20</v>
      </c>
      <c r="Q89" s="4">
        <v>19</v>
      </c>
      <c r="R89" s="4"/>
      <c r="S89" s="4"/>
      <c r="T89" s="4"/>
      <c r="U89" s="4"/>
      <c r="X89" s="4"/>
      <c r="Y89" s="4"/>
      <c r="Z89" s="4"/>
      <c r="AA89" s="4">
        <v>22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>
        <v>14</v>
      </c>
    </row>
    <row r="90" spans="1:40" ht="12">
      <c r="A90" t="s">
        <v>107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>
        <v>0</v>
      </c>
      <c r="Q90" s="4">
        <v>0</v>
      </c>
      <c r="R90" s="4"/>
      <c r="S90" s="4"/>
      <c r="T90" s="4"/>
      <c r="U90" s="4"/>
      <c r="X90" s="4"/>
      <c r="Y90" s="4"/>
      <c r="Z90" s="4"/>
      <c r="AA90" s="4">
        <v>2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>
        <v>0</v>
      </c>
    </row>
    <row r="91" spans="1:40" ht="12">
      <c r="A91" t="s">
        <v>108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>
        <v>22</v>
      </c>
      <c r="Q91" s="4">
        <v>27</v>
      </c>
      <c r="R91" s="4"/>
      <c r="S91" s="4"/>
      <c r="T91" s="4"/>
      <c r="U91" s="4"/>
      <c r="X91" s="4"/>
      <c r="Y91" s="4"/>
      <c r="Z91" s="4"/>
      <c r="AA91" s="4">
        <v>52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>
        <v>43</v>
      </c>
    </row>
    <row r="92" spans="1:40" ht="12">
      <c r="A92" t="s">
        <v>99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>
        <v>37</v>
      </c>
      <c r="Q92" s="4">
        <v>42</v>
      </c>
      <c r="R92" s="4"/>
      <c r="S92" s="4"/>
      <c r="T92" s="4"/>
      <c r="U92" s="4"/>
      <c r="X92" s="4"/>
      <c r="Y92" s="4"/>
      <c r="Z92" s="4"/>
      <c r="AA92" s="4">
        <v>38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>
        <v>43</v>
      </c>
    </row>
    <row r="93" spans="1:40" ht="12">
      <c r="A93" t="s">
        <v>109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>
        <v>37</v>
      </c>
      <c r="Q93" s="4">
        <v>48</v>
      </c>
      <c r="R93" s="4"/>
      <c r="S93" s="4"/>
      <c r="T93" s="4"/>
      <c r="U93" s="4"/>
      <c r="X93" s="4"/>
      <c r="Y93" s="4"/>
      <c r="Z93" s="4"/>
      <c r="AA93" s="4">
        <v>67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>
        <v>45</v>
      </c>
    </row>
    <row r="94" spans="1:40" ht="12">
      <c r="A94" t="s">
        <v>110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>
        <v>47</v>
      </c>
      <c r="Q94" s="4">
        <v>46</v>
      </c>
      <c r="R94" s="4"/>
      <c r="S94" s="4"/>
      <c r="T94" s="4"/>
      <c r="U94" s="4"/>
      <c r="X94" s="4"/>
      <c r="Y94" s="4"/>
      <c r="Z94" s="4"/>
      <c r="AA94" s="4">
        <v>38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>
        <v>30</v>
      </c>
    </row>
    <row r="95" spans="2:40" ht="1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</row>
    <row r="96" spans="1:40" ht="12.75">
      <c r="A96" s="1" t="s">
        <v>25</v>
      </c>
      <c r="B96" s="4">
        <v>17</v>
      </c>
      <c r="C96" s="4">
        <v>21</v>
      </c>
      <c r="D96" s="4">
        <v>19</v>
      </c>
      <c r="E96" s="4">
        <v>31</v>
      </c>
      <c r="F96" s="4">
        <v>25</v>
      </c>
      <c r="G96" s="4"/>
      <c r="H96" s="4"/>
      <c r="I96" s="4"/>
      <c r="J96" s="4"/>
      <c r="K96" s="4"/>
      <c r="L96" s="4"/>
      <c r="M96" s="4"/>
      <c r="N96" s="4"/>
      <c r="O96" s="4"/>
      <c r="P96" s="4">
        <v>46</v>
      </c>
      <c r="Q96" s="4">
        <v>52</v>
      </c>
      <c r="R96" s="4"/>
      <c r="S96" s="4"/>
      <c r="T96" s="4"/>
      <c r="U96" s="4"/>
      <c r="X96" s="4"/>
      <c r="Y96" s="4"/>
      <c r="Z96" s="4"/>
      <c r="AA96" s="4">
        <v>100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>
        <v>58</v>
      </c>
    </row>
    <row r="97" spans="1:40" ht="12">
      <c r="A97" t="s">
        <v>93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</row>
    <row r="98" spans="1:40" ht="12">
      <c r="A98" s="2" t="s">
        <v>111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>
        <v>7</v>
      </c>
      <c r="Q98" s="4">
        <v>9</v>
      </c>
      <c r="R98" s="4"/>
      <c r="S98" s="4"/>
      <c r="T98" s="4"/>
      <c r="U98" s="4"/>
      <c r="X98" s="4"/>
      <c r="Y98" s="4"/>
      <c r="Z98" s="4"/>
      <c r="AA98" s="4">
        <v>6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>
        <v>2</v>
      </c>
    </row>
    <row r="99" spans="1:40" ht="12">
      <c r="A99" s="2" t="s">
        <v>112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>
        <v>5</v>
      </c>
      <c r="Q99" s="4">
        <v>8</v>
      </c>
      <c r="R99" s="4"/>
      <c r="S99" s="4"/>
      <c r="T99" s="4"/>
      <c r="U99" s="4"/>
      <c r="X99" s="4"/>
      <c r="Y99" s="4"/>
      <c r="Z99" s="4"/>
      <c r="AA99" s="4">
        <v>12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>
        <v>5</v>
      </c>
    </row>
    <row r="100" spans="1:40" ht="12">
      <c r="A100" s="2" t="s">
        <v>113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>
        <v>2</v>
      </c>
      <c r="Q100" s="4">
        <v>6</v>
      </c>
      <c r="R100" s="4"/>
      <c r="S100" s="4"/>
      <c r="T100" s="4"/>
      <c r="U100" s="4"/>
      <c r="X100" s="4"/>
      <c r="Y100" s="4"/>
      <c r="Z100" s="4"/>
      <c r="AA100" s="4">
        <v>7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>
        <v>5</v>
      </c>
    </row>
    <row r="101" spans="1:40" ht="12">
      <c r="A101" s="2" t="s">
        <v>114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>
        <v>7</v>
      </c>
      <c r="Q101" s="4">
        <v>8</v>
      </c>
      <c r="R101" s="4"/>
      <c r="S101" s="4"/>
      <c r="T101" s="4"/>
      <c r="U101" s="4"/>
      <c r="X101" s="4"/>
      <c r="Y101" s="4"/>
      <c r="Z101" s="4"/>
      <c r="AA101" s="4">
        <v>27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>
        <v>18</v>
      </c>
    </row>
    <row r="102" spans="1:40" ht="12">
      <c r="A102" s="2" t="s">
        <v>115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>
        <v>13</v>
      </c>
      <c r="Q102" s="4">
        <v>13</v>
      </c>
      <c r="R102" s="4"/>
      <c r="S102" s="4"/>
      <c r="T102" s="4"/>
      <c r="U102" s="4"/>
      <c r="X102" s="4"/>
      <c r="Y102" s="4"/>
      <c r="Z102" s="4"/>
      <c r="AA102" s="4">
        <v>33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>
        <v>17</v>
      </c>
    </row>
    <row r="103" spans="1:40" ht="12">
      <c r="A103" s="2" t="s">
        <v>358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>
        <v>79</v>
      </c>
      <c r="R103" s="4"/>
      <c r="S103" s="4"/>
      <c r="T103" s="4"/>
      <c r="U103" s="4"/>
      <c r="X103" s="4"/>
      <c r="Y103" s="4"/>
      <c r="Z103" s="4"/>
      <c r="AA103" s="4">
        <v>820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>
        <v>931</v>
      </c>
    </row>
    <row r="104" spans="1:40" ht="12">
      <c r="A104" s="2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</row>
    <row r="105" spans="1:40" ht="12">
      <c r="A105" s="2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</row>
    <row r="106" spans="1:40" ht="12">
      <c r="A106" t="s">
        <v>136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</row>
    <row r="107" spans="1:40" ht="12">
      <c r="A107" t="s">
        <v>26</v>
      </c>
      <c r="B107" s="4">
        <v>0</v>
      </c>
      <c r="C107" s="4">
        <v>0</v>
      </c>
      <c r="D107" s="4">
        <v>0</v>
      </c>
      <c r="E107" s="4">
        <v>0</v>
      </c>
      <c r="F107" s="4">
        <v>3</v>
      </c>
      <c r="G107" s="4"/>
      <c r="H107" s="4"/>
      <c r="I107" s="4"/>
      <c r="J107" s="4"/>
      <c r="K107" s="4"/>
      <c r="L107" s="4"/>
      <c r="M107" s="4"/>
      <c r="N107" s="4"/>
      <c r="O107" s="4"/>
      <c r="P107" s="4">
        <v>4</v>
      </c>
      <c r="Q107" s="4">
        <v>7</v>
      </c>
      <c r="R107" s="4"/>
      <c r="S107" s="4"/>
      <c r="T107" s="4"/>
      <c r="U107" s="4"/>
      <c r="X107" s="4"/>
      <c r="Y107" s="4"/>
      <c r="Z107" s="4"/>
      <c r="AA107" s="4">
        <v>6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>
        <v>1</v>
      </c>
    </row>
    <row r="108" spans="1:40" ht="12">
      <c r="A108" t="s">
        <v>137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</row>
    <row r="109" spans="1:40" ht="12">
      <c r="A109" t="s">
        <v>138</v>
      </c>
      <c r="B109" s="4">
        <v>33</v>
      </c>
      <c r="C109" s="4">
        <v>33</v>
      </c>
      <c r="D109" s="4">
        <v>33</v>
      </c>
      <c r="E109" s="4">
        <v>30</v>
      </c>
      <c r="F109" s="4">
        <v>30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</row>
    <row r="110" spans="1:40" ht="12">
      <c r="A110" t="s">
        <v>139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</row>
    <row r="111" spans="1:40" ht="12">
      <c r="A111" t="s">
        <v>140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40" ht="12">
      <c r="A112" t="s">
        <v>141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1:40" ht="12">
      <c r="A113" t="s">
        <v>142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1:40" ht="12">
      <c r="A114" t="s">
        <v>143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1:40" ht="12">
      <c r="A115" t="s">
        <v>27</v>
      </c>
      <c r="B115" s="4"/>
      <c r="C115" s="4"/>
      <c r="D115" s="4"/>
      <c r="E115" s="4">
        <v>0</v>
      </c>
      <c r="F115" s="4">
        <v>72</v>
      </c>
      <c r="G115" s="4"/>
      <c r="H115" s="4"/>
      <c r="I115" s="4"/>
      <c r="J115" s="4"/>
      <c r="K115" s="4"/>
      <c r="L115" s="4"/>
      <c r="M115" s="4"/>
      <c r="N115" s="4"/>
      <c r="O115" s="4"/>
      <c r="P115" s="4">
        <v>1297</v>
      </c>
      <c r="Q115" s="4">
        <v>1358</v>
      </c>
      <c r="R115" s="4"/>
      <c r="S115" s="4"/>
      <c r="T115" s="4"/>
      <c r="U115" s="4"/>
      <c r="X115" s="4"/>
      <c r="Y115" s="4"/>
      <c r="Z115" s="4"/>
      <c r="AA115" s="4">
        <v>1205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>
        <v>956</v>
      </c>
    </row>
    <row r="116" spans="1:40" ht="12">
      <c r="A116" t="s">
        <v>144</v>
      </c>
      <c r="B116" s="4">
        <v>3</v>
      </c>
      <c r="C116" s="4">
        <v>3</v>
      </c>
      <c r="D116" s="4">
        <v>2</v>
      </c>
      <c r="E116" s="4">
        <v>53</v>
      </c>
      <c r="F116" s="4">
        <v>53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1:40" ht="12">
      <c r="A117" t="s">
        <v>145</v>
      </c>
      <c r="B117" s="4">
        <v>0</v>
      </c>
      <c r="C117" s="4">
        <v>0</v>
      </c>
      <c r="D117" s="4">
        <v>0</v>
      </c>
      <c r="E117" s="4">
        <v>2</v>
      </c>
      <c r="F117" s="4">
        <v>4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1:40" ht="12">
      <c r="A118" t="s">
        <v>146</v>
      </c>
      <c r="B118" s="4">
        <v>0</v>
      </c>
      <c r="C118" s="4">
        <v>0</v>
      </c>
      <c r="D118" s="4">
        <v>0</v>
      </c>
      <c r="E118" s="4">
        <v>0</v>
      </c>
      <c r="F118" s="4">
        <v>2</v>
      </c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1:40" ht="12">
      <c r="A119" t="s">
        <v>170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1:40" ht="12">
      <c r="A120" t="s">
        <v>28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1:40" ht="12">
      <c r="A121" t="s">
        <v>147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1:40" ht="12">
      <c r="A122" t="s">
        <v>29</v>
      </c>
      <c r="B122" s="4"/>
      <c r="C122" s="4"/>
      <c r="D122" s="4"/>
      <c r="E122" s="4">
        <v>0</v>
      </c>
      <c r="F122" s="4">
        <v>0</v>
      </c>
      <c r="G122" s="4"/>
      <c r="H122" s="4"/>
      <c r="I122" s="4"/>
      <c r="J122" s="4"/>
      <c r="K122" s="4"/>
      <c r="L122" s="4"/>
      <c r="M122" s="4"/>
      <c r="N122" s="4"/>
      <c r="O122" s="4"/>
      <c r="P122" s="4">
        <v>11</v>
      </c>
      <c r="Q122" s="4">
        <v>12</v>
      </c>
      <c r="R122" s="4"/>
      <c r="S122" s="4"/>
      <c r="T122" s="4"/>
      <c r="U122" s="4"/>
      <c r="X122" s="4"/>
      <c r="Y122" s="4"/>
      <c r="Z122" s="4"/>
      <c r="AA122" s="4">
        <v>15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>
        <v>10</v>
      </c>
    </row>
    <row r="123" spans="1:40" ht="12">
      <c r="A123" t="s">
        <v>148</v>
      </c>
      <c r="B123" s="4">
        <v>0</v>
      </c>
      <c r="C123" s="4">
        <v>2</v>
      </c>
      <c r="D123" s="4">
        <v>0</v>
      </c>
      <c r="E123" s="4">
        <v>2</v>
      </c>
      <c r="F123" s="4">
        <v>2</v>
      </c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1:40" ht="12">
      <c r="A124" t="s">
        <v>169</v>
      </c>
      <c r="B124" s="4">
        <v>19</v>
      </c>
      <c r="C124" s="4">
        <v>26</v>
      </c>
      <c r="D124" s="4">
        <v>24</v>
      </c>
      <c r="E124" s="4">
        <v>45</v>
      </c>
      <c r="F124" s="4">
        <v>73</v>
      </c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1:40" ht="12">
      <c r="A125" t="s">
        <v>149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1:40" ht="12">
      <c r="A126" t="s">
        <v>116</v>
      </c>
      <c r="B126" s="4"/>
      <c r="C126" s="4"/>
      <c r="D126" s="4"/>
      <c r="E126" s="4"/>
      <c r="F126" s="4">
        <v>5</v>
      </c>
      <c r="G126" s="4"/>
      <c r="H126" s="4"/>
      <c r="I126" s="4"/>
      <c r="J126" s="4"/>
      <c r="K126" s="4"/>
      <c r="L126" s="4"/>
      <c r="M126" s="4"/>
      <c r="N126" s="4"/>
      <c r="O126" s="4"/>
      <c r="P126" s="4">
        <v>17</v>
      </c>
      <c r="Q126" s="4">
        <v>17</v>
      </c>
      <c r="R126" s="4"/>
      <c r="S126" s="4"/>
      <c r="T126" s="4"/>
      <c r="U126" s="4"/>
      <c r="X126" s="4"/>
      <c r="Y126" s="4"/>
      <c r="Z126" s="4"/>
      <c r="AA126" s="4">
        <v>24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>
        <v>16</v>
      </c>
    </row>
    <row r="127" spans="1:40" ht="12">
      <c r="A127" t="s">
        <v>150</v>
      </c>
      <c r="B127" s="4">
        <v>9</v>
      </c>
      <c r="C127" s="4">
        <v>12</v>
      </c>
      <c r="D127" s="4">
        <v>12</v>
      </c>
      <c r="E127" s="4">
        <v>18</v>
      </c>
      <c r="F127" s="4">
        <v>6</v>
      </c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1:40" ht="12">
      <c r="A128" t="s">
        <v>151</v>
      </c>
      <c r="B128" s="4"/>
      <c r="C128" s="4"/>
      <c r="D128" s="4"/>
      <c r="E128" s="4"/>
      <c r="F128" s="4">
        <v>37</v>
      </c>
      <c r="G128" s="4"/>
      <c r="H128" s="4"/>
      <c r="I128" s="4"/>
      <c r="J128" s="4"/>
      <c r="K128" s="4"/>
      <c r="L128" s="4"/>
      <c r="M128" s="4"/>
      <c r="N128" s="4"/>
      <c r="O128" s="4"/>
      <c r="P128" s="4">
        <v>259</v>
      </c>
      <c r="Q128" s="4">
        <v>260</v>
      </c>
      <c r="R128" s="4"/>
      <c r="S128" s="4"/>
      <c r="T128" s="4"/>
      <c r="U128" s="4"/>
      <c r="X128" s="4"/>
      <c r="Y128" s="4"/>
      <c r="Z128" s="4"/>
      <c r="AA128" s="4">
        <v>205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>
        <v>135</v>
      </c>
    </row>
    <row r="129" spans="1:40" ht="12">
      <c r="A129" t="s">
        <v>152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1:40" ht="12">
      <c r="A130" t="s">
        <v>153</v>
      </c>
      <c r="B130" s="4">
        <v>289</v>
      </c>
      <c r="C130" s="4">
        <v>295</v>
      </c>
      <c r="D130" s="4">
        <v>290</v>
      </c>
      <c r="E130" s="4">
        <v>338</v>
      </c>
      <c r="F130" s="4">
        <v>589</v>
      </c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</row>
    <row r="131" spans="1:40" ht="12">
      <c r="A131" t="s">
        <v>154</v>
      </c>
      <c r="B131" s="4"/>
      <c r="C131" s="4">
        <v>7</v>
      </c>
      <c r="D131" s="4"/>
      <c r="E131" s="4">
        <v>7</v>
      </c>
      <c r="F131" s="4">
        <v>7</v>
      </c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</row>
    <row r="132" spans="1:40" ht="12">
      <c r="A132" t="s">
        <v>155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</row>
    <row r="133" spans="1:40" ht="12">
      <c r="A133" t="s">
        <v>156</v>
      </c>
      <c r="B133" s="4"/>
      <c r="C133" s="4"/>
      <c r="D133" s="4"/>
      <c r="E133" s="4"/>
      <c r="F133" s="4">
        <v>0</v>
      </c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</row>
    <row r="134" spans="1:40" ht="12">
      <c r="A134" t="s">
        <v>157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</row>
    <row r="135" spans="1:40" ht="12">
      <c r="A135" t="s">
        <v>158</v>
      </c>
      <c r="B135" s="4">
        <v>0</v>
      </c>
      <c r="C135" s="4">
        <v>0</v>
      </c>
      <c r="D135" s="4">
        <v>0</v>
      </c>
      <c r="E135" s="4">
        <v>0</v>
      </c>
      <c r="F135" s="4">
        <v>3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</row>
    <row r="136" spans="1:40" ht="12">
      <c r="A136" t="s">
        <v>159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</row>
    <row r="137" spans="1:40" ht="12">
      <c r="A137" t="s">
        <v>160</v>
      </c>
      <c r="B137" s="4">
        <v>0</v>
      </c>
      <c r="C137" s="4">
        <v>0</v>
      </c>
      <c r="D137" s="4">
        <v>0</v>
      </c>
      <c r="E137" s="4">
        <v>0</v>
      </c>
      <c r="F137" s="4">
        <v>1</v>
      </c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</row>
    <row r="138" spans="1:40" ht="12">
      <c r="A138" t="s">
        <v>203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</row>
    <row r="139" spans="1:40" ht="12">
      <c r="A139" t="s">
        <v>161</v>
      </c>
      <c r="B139" s="4">
        <v>7</v>
      </c>
      <c r="C139" s="4">
        <v>7</v>
      </c>
      <c r="D139" s="4">
        <v>7</v>
      </c>
      <c r="E139" s="4">
        <v>7</v>
      </c>
      <c r="F139" s="4">
        <v>8</v>
      </c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</row>
    <row r="140" spans="1:40" ht="12">
      <c r="A140" t="s">
        <v>162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</row>
    <row r="141" spans="1:40" ht="12">
      <c r="A141" t="s">
        <v>163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</row>
    <row r="142" spans="1:40" ht="12">
      <c r="A142" t="s">
        <v>164</v>
      </c>
      <c r="B142" s="4"/>
      <c r="C142" s="4"/>
      <c r="D142" s="4"/>
      <c r="E142" s="4"/>
      <c r="F142" s="4">
        <v>0</v>
      </c>
      <c r="G142" s="4"/>
      <c r="H142" s="4"/>
      <c r="I142" s="4"/>
      <c r="J142" s="4"/>
      <c r="K142" s="4"/>
      <c r="L142" s="4"/>
      <c r="M142" s="4"/>
      <c r="N142" s="4"/>
      <c r="O142" s="4"/>
      <c r="P142" s="4">
        <v>0</v>
      </c>
      <c r="Q142" s="4">
        <v>1</v>
      </c>
      <c r="R142" s="4"/>
      <c r="S142" s="4"/>
      <c r="T142" s="4"/>
      <c r="U142" s="4"/>
      <c r="X142" s="4"/>
      <c r="Y142" s="4"/>
      <c r="Z142" s="4"/>
      <c r="AA142" s="4">
        <v>0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>
        <v>0</v>
      </c>
    </row>
    <row r="143" spans="1:40" ht="12">
      <c r="A143" t="s">
        <v>165</v>
      </c>
      <c r="B143" s="4"/>
      <c r="C143" s="4"/>
      <c r="D143" s="4"/>
      <c r="E143" s="4">
        <v>1</v>
      </c>
      <c r="F143" s="4">
        <v>1</v>
      </c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</row>
    <row r="144" spans="1:40" ht="12">
      <c r="A144" t="s">
        <v>30</v>
      </c>
      <c r="B144" s="4"/>
      <c r="C144" s="4"/>
      <c r="D144" s="4"/>
      <c r="E144" s="4"/>
      <c r="F144" s="4">
        <v>1</v>
      </c>
      <c r="G144" s="4"/>
      <c r="H144" s="4"/>
      <c r="I144" s="4"/>
      <c r="J144" s="4"/>
      <c r="K144" s="4"/>
      <c r="L144" s="4"/>
      <c r="M144" s="4"/>
      <c r="N144" s="4"/>
      <c r="O144" s="4"/>
      <c r="P144" s="4">
        <v>16</v>
      </c>
      <c r="Q144" s="4">
        <v>16</v>
      </c>
      <c r="R144" s="4"/>
      <c r="S144" s="4"/>
      <c r="T144" s="4"/>
      <c r="U144" s="4"/>
      <c r="X144" s="4"/>
      <c r="Y144" s="4"/>
      <c r="Z144" s="4"/>
      <c r="AA144" s="4">
        <v>9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</row>
    <row r="145" spans="1:40" ht="12">
      <c r="A145" t="s">
        <v>166</v>
      </c>
      <c r="B145" s="4"/>
      <c r="C145" s="4"/>
      <c r="D145" s="4"/>
      <c r="E145" s="4"/>
      <c r="F145" s="4">
        <v>0</v>
      </c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</row>
    <row r="146" spans="1:40" ht="12">
      <c r="A146" t="s">
        <v>167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/>
      <c r="H146" s="4"/>
      <c r="I146" s="4"/>
      <c r="J146" s="4"/>
      <c r="K146" s="4"/>
      <c r="L146" s="4"/>
      <c r="M146" s="4"/>
      <c r="N146" s="4"/>
      <c r="O146" s="4"/>
      <c r="P146" s="4">
        <v>19</v>
      </c>
      <c r="Q146" s="4">
        <v>21</v>
      </c>
      <c r="R146" s="4"/>
      <c r="S146" s="4"/>
      <c r="T146" s="4"/>
      <c r="U146" s="4"/>
      <c r="X146" s="4"/>
      <c r="Y146" s="4"/>
      <c r="Z146" s="4"/>
      <c r="AA146" s="4">
        <v>32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>
        <v>15</v>
      </c>
    </row>
    <row r="147" spans="1:40" ht="12">
      <c r="A147" t="s">
        <v>168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</row>
    <row r="148" spans="2:40" ht="1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</row>
    <row r="149" spans="2:40" ht="1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</row>
    <row r="150" spans="1:40" ht="12.75">
      <c r="A150" s="1" t="s">
        <v>31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</row>
    <row r="151" spans="1:40" ht="12">
      <c r="A151" t="s">
        <v>32</v>
      </c>
      <c r="B151" s="4">
        <v>912</v>
      </c>
      <c r="C151" s="4">
        <v>45</v>
      </c>
      <c r="D151" s="4">
        <v>990</v>
      </c>
      <c r="E151" s="4">
        <v>58</v>
      </c>
      <c r="F151" s="4">
        <v>66</v>
      </c>
      <c r="G151" s="4">
        <v>79</v>
      </c>
      <c r="H151" s="4">
        <v>202</v>
      </c>
      <c r="I151" s="4">
        <v>37</v>
      </c>
      <c r="J151" s="4">
        <v>55</v>
      </c>
      <c r="K151" s="4">
        <v>17</v>
      </c>
      <c r="L151" s="4">
        <v>37</v>
      </c>
      <c r="M151" s="4">
        <v>11</v>
      </c>
      <c r="N151" s="4">
        <v>3</v>
      </c>
      <c r="O151" s="4">
        <v>49</v>
      </c>
      <c r="P151" s="4">
        <v>52</v>
      </c>
      <c r="Q151" s="4">
        <v>11</v>
      </c>
      <c r="R151" s="4">
        <v>69</v>
      </c>
      <c r="S151" s="4">
        <v>55</v>
      </c>
      <c r="T151" s="4">
        <v>21</v>
      </c>
      <c r="U151" s="4">
        <v>31</v>
      </c>
      <c r="X151" s="4">
        <v>11</v>
      </c>
      <c r="Y151" s="4">
        <v>29</v>
      </c>
      <c r="Z151" s="4">
        <v>18</v>
      </c>
      <c r="AA151" s="4">
        <v>24</v>
      </c>
      <c r="AB151" s="4">
        <v>33</v>
      </c>
      <c r="AC151" s="4">
        <v>27</v>
      </c>
      <c r="AD151" s="4">
        <v>33</v>
      </c>
      <c r="AE151" s="4">
        <v>40</v>
      </c>
      <c r="AF151" s="4">
        <v>13</v>
      </c>
      <c r="AG151" s="4">
        <v>25</v>
      </c>
      <c r="AH151" s="4">
        <v>22</v>
      </c>
      <c r="AI151" s="4">
        <v>18</v>
      </c>
      <c r="AJ151" s="4">
        <v>44</v>
      </c>
      <c r="AK151" s="4">
        <v>42</v>
      </c>
      <c r="AL151" s="4">
        <v>44</v>
      </c>
      <c r="AM151" s="4">
        <v>27</v>
      </c>
      <c r="AN151" s="4">
        <v>13</v>
      </c>
    </row>
    <row r="152" spans="1:40" ht="12">
      <c r="A152" t="s">
        <v>33</v>
      </c>
      <c r="B152" s="4">
        <v>16</v>
      </c>
      <c r="C152" s="4">
        <v>0</v>
      </c>
      <c r="D152" s="4">
        <v>17</v>
      </c>
      <c r="E152" s="4">
        <v>2</v>
      </c>
      <c r="F152" s="4">
        <v>0</v>
      </c>
      <c r="G152" s="4">
        <v>1</v>
      </c>
      <c r="H152" s="4">
        <v>1</v>
      </c>
      <c r="I152" s="4">
        <v>0</v>
      </c>
      <c r="J152" s="4">
        <v>0</v>
      </c>
      <c r="K152" s="4">
        <v>1</v>
      </c>
      <c r="L152" s="4">
        <v>0</v>
      </c>
      <c r="M152" s="4">
        <v>0</v>
      </c>
      <c r="N152" s="4">
        <v>0</v>
      </c>
      <c r="O152" s="4">
        <v>0</v>
      </c>
      <c r="P152" s="4">
        <v>2</v>
      </c>
      <c r="Q152" s="4">
        <v>0</v>
      </c>
      <c r="R152" s="4">
        <v>0</v>
      </c>
      <c r="S152" s="4">
        <v>0</v>
      </c>
      <c r="T152" s="4">
        <v>2</v>
      </c>
      <c r="U152" s="4">
        <v>1</v>
      </c>
      <c r="X152" s="4">
        <v>0</v>
      </c>
      <c r="Y152" s="4">
        <v>0</v>
      </c>
      <c r="Z152" s="4">
        <v>0</v>
      </c>
      <c r="AA152" s="4">
        <v>1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1</v>
      </c>
      <c r="AH152" s="4">
        <v>0</v>
      </c>
      <c r="AI152" s="4">
        <v>0</v>
      </c>
      <c r="AJ152" s="4">
        <v>0</v>
      </c>
      <c r="AK152" s="4">
        <v>1</v>
      </c>
      <c r="AL152" s="4">
        <v>0</v>
      </c>
      <c r="AM152" s="4">
        <v>1</v>
      </c>
      <c r="AN152" s="4">
        <v>0</v>
      </c>
    </row>
    <row r="153" spans="1:40" ht="12">
      <c r="A153" t="s">
        <v>171</v>
      </c>
      <c r="B153" s="4">
        <v>11</v>
      </c>
      <c r="C153" s="4">
        <v>5</v>
      </c>
      <c r="D153" s="4">
        <v>12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/>
      <c r="O153" s="4"/>
      <c r="P153" s="4"/>
      <c r="Q153" s="4"/>
      <c r="R153" s="4"/>
      <c r="S153" s="4"/>
      <c r="T153" s="4"/>
      <c r="U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</row>
    <row r="154" spans="1:40" ht="12">
      <c r="A154" t="s">
        <v>172</v>
      </c>
      <c r="B154" s="4">
        <v>73</v>
      </c>
      <c r="C154" s="4">
        <v>11</v>
      </c>
      <c r="D154" s="4">
        <v>75</v>
      </c>
      <c r="E154" s="4">
        <v>0</v>
      </c>
      <c r="F154" s="4">
        <v>1</v>
      </c>
      <c r="G154" s="4">
        <v>0</v>
      </c>
      <c r="H154" s="4">
        <v>3</v>
      </c>
      <c r="I154" s="4">
        <v>2</v>
      </c>
      <c r="J154" s="4">
        <v>0</v>
      </c>
      <c r="K154" s="4">
        <v>0</v>
      </c>
      <c r="L154" s="4">
        <v>1</v>
      </c>
      <c r="M154" s="4">
        <v>0</v>
      </c>
      <c r="N154" s="4"/>
      <c r="O154" s="4"/>
      <c r="P154" s="4"/>
      <c r="Q154" s="4"/>
      <c r="R154" s="4"/>
      <c r="S154" s="4"/>
      <c r="T154" s="4"/>
      <c r="U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</row>
    <row r="155" spans="1:40" ht="12">
      <c r="A155" t="s">
        <v>173</v>
      </c>
      <c r="B155" s="4">
        <v>5</v>
      </c>
      <c r="C155" s="4">
        <v>3</v>
      </c>
      <c r="D155" s="4">
        <v>9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1</v>
      </c>
      <c r="O155" s="4">
        <v>5</v>
      </c>
      <c r="P155" s="4">
        <v>0</v>
      </c>
      <c r="Q155" s="4">
        <v>1</v>
      </c>
      <c r="R155" s="4">
        <v>4</v>
      </c>
      <c r="S155" s="4">
        <v>0</v>
      </c>
      <c r="T155" s="4">
        <v>2</v>
      </c>
      <c r="U155" s="4">
        <v>1</v>
      </c>
      <c r="X155" s="4">
        <v>1</v>
      </c>
      <c r="Y155" s="4">
        <v>0</v>
      </c>
      <c r="Z155" s="4">
        <v>0</v>
      </c>
      <c r="AA155" s="4">
        <v>1</v>
      </c>
      <c r="AB155" s="4">
        <v>0</v>
      </c>
      <c r="AC155" s="4">
        <v>4</v>
      </c>
      <c r="AD155" s="4">
        <v>0</v>
      </c>
      <c r="AE155" s="4">
        <v>4</v>
      </c>
      <c r="AF155" s="4">
        <v>0</v>
      </c>
      <c r="AG155" s="4">
        <v>1</v>
      </c>
      <c r="AH155" s="4">
        <v>0</v>
      </c>
      <c r="AI155" s="4">
        <v>0</v>
      </c>
      <c r="AJ155" s="4">
        <v>1</v>
      </c>
      <c r="AK155" s="4">
        <v>1</v>
      </c>
      <c r="AL155" s="4">
        <v>0</v>
      </c>
      <c r="AM155" s="4">
        <v>1</v>
      </c>
      <c r="AN155" s="4">
        <v>0</v>
      </c>
    </row>
    <row r="156" spans="1:40" ht="12">
      <c r="A156" t="s">
        <v>174</v>
      </c>
      <c r="B156" s="4">
        <v>38</v>
      </c>
      <c r="C156" s="4">
        <v>5</v>
      </c>
      <c r="D156" s="4">
        <v>40</v>
      </c>
      <c r="E156" s="4">
        <v>0</v>
      </c>
      <c r="F156" s="4">
        <v>1</v>
      </c>
      <c r="G156" s="4">
        <v>0</v>
      </c>
      <c r="H156" s="4">
        <v>2</v>
      </c>
      <c r="I156" s="4">
        <v>2</v>
      </c>
      <c r="J156" s="4">
        <v>0</v>
      </c>
      <c r="K156" s="4">
        <v>0</v>
      </c>
      <c r="L156" s="4">
        <v>0</v>
      </c>
      <c r="M156" s="4">
        <v>0</v>
      </c>
      <c r="N156" s="4"/>
      <c r="O156" s="4"/>
      <c r="P156" s="4"/>
      <c r="Q156" s="4"/>
      <c r="R156" s="4"/>
      <c r="S156" s="4"/>
      <c r="T156" s="4"/>
      <c r="U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</row>
    <row r="157" spans="1:40" ht="12">
      <c r="A157" t="s">
        <v>34</v>
      </c>
      <c r="B157" s="4">
        <v>1185</v>
      </c>
      <c r="C157" s="4">
        <v>53</v>
      </c>
      <c r="D157" s="4">
        <v>1568</v>
      </c>
      <c r="E157" s="4">
        <v>55</v>
      </c>
      <c r="F157" s="4">
        <v>75</v>
      </c>
      <c r="G157" s="4">
        <v>142</v>
      </c>
      <c r="H157" s="4">
        <v>174</v>
      </c>
      <c r="I157" s="4">
        <v>22</v>
      </c>
      <c r="J157" s="4">
        <v>21</v>
      </c>
      <c r="K157" s="4">
        <v>20</v>
      </c>
      <c r="L157" s="4">
        <v>41</v>
      </c>
      <c r="M157" s="4">
        <v>25</v>
      </c>
      <c r="N157" s="4">
        <v>34</v>
      </c>
      <c r="O157" s="4">
        <v>20</v>
      </c>
      <c r="P157" s="4">
        <v>51</v>
      </c>
      <c r="Q157" s="4">
        <v>31</v>
      </c>
      <c r="R157" s="4">
        <v>204</v>
      </c>
      <c r="S157" s="4">
        <v>7</v>
      </c>
      <c r="T157" s="4">
        <v>26</v>
      </c>
      <c r="U157" s="4">
        <v>41</v>
      </c>
      <c r="X157" s="4">
        <v>10</v>
      </c>
      <c r="Y157" s="4">
        <v>10</v>
      </c>
      <c r="Z157" s="4">
        <v>4</v>
      </c>
      <c r="AA157" s="4">
        <v>6</v>
      </c>
      <c r="AB157" s="4">
        <v>54</v>
      </c>
      <c r="AC157" s="4">
        <v>16</v>
      </c>
      <c r="AD157" s="4">
        <v>11</v>
      </c>
      <c r="AE157" s="4">
        <v>8</v>
      </c>
      <c r="AF157" s="4">
        <v>17</v>
      </c>
      <c r="AG157" s="4">
        <v>2</v>
      </c>
      <c r="AH157" s="4">
        <v>18</v>
      </c>
      <c r="AI157" s="4">
        <v>2</v>
      </c>
      <c r="AJ157" s="4">
        <v>25</v>
      </c>
      <c r="AK157" s="4">
        <v>45</v>
      </c>
      <c r="AL157" s="4">
        <v>30</v>
      </c>
      <c r="AM157" s="4">
        <v>48</v>
      </c>
      <c r="AN157" s="4">
        <v>11</v>
      </c>
    </row>
    <row r="158" spans="2:40" ht="1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</row>
    <row r="159" spans="1:40" ht="12">
      <c r="A159" t="s">
        <v>378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</row>
    <row r="160" spans="1:40" ht="12">
      <c r="A160" t="s">
        <v>32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>
        <v>1470</v>
      </c>
      <c r="R160" s="4">
        <v>1515</v>
      </c>
      <c r="S160" s="4">
        <v>1534</v>
      </c>
      <c r="T160" s="4">
        <v>1510</v>
      </c>
      <c r="U160" s="4">
        <v>1513</v>
      </c>
      <c r="X160" s="4">
        <v>1461</v>
      </c>
      <c r="Y160" s="4">
        <v>1428</v>
      </c>
      <c r="Z160" s="4">
        <v>1411</v>
      </c>
      <c r="AA160" s="4">
        <v>1347</v>
      </c>
      <c r="AB160" s="4">
        <v>1338</v>
      </c>
      <c r="AC160" s="4">
        <v>1339</v>
      </c>
      <c r="AD160" s="4">
        <v>1326</v>
      </c>
      <c r="AE160" s="4">
        <v>1510</v>
      </c>
      <c r="AF160" s="4">
        <v>1309</v>
      </c>
      <c r="AG160" s="4">
        <v>1313</v>
      </c>
      <c r="AH160" s="4">
        <v>1304</v>
      </c>
      <c r="AI160" s="4">
        <v>1267</v>
      </c>
      <c r="AJ160" s="4">
        <v>1261</v>
      </c>
      <c r="AK160" s="4">
        <v>1249</v>
      </c>
      <c r="AL160" s="4">
        <v>1190</v>
      </c>
      <c r="AM160" s="4">
        <v>1132</v>
      </c>
      <c r="AN160" s="4">
        <v>1108</v>
      </c>
    </row>
    <row r="161" spans="1:40" ht="12">
      <c r="A161" t="s">
        <v>33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>
        <v>12</v>
      </c>
      <c r="R161" s="4">
        <v>15</v>
      </c>
      <c r="S161" s="4">
        <v>13</v>
      </c>
      <c r="T161" s="4">
        <v>13</v>
      </c>
      <c r="U161" s="4">
        <v>16</v>
      </c>
      <c r="X161" s="4">
        <v>12</v>
      </c>
      <c r="Y161" s="4">
        <v>11</v>
      </c>
      <c r="Z161" s="4">
        <v>8</v>
      </c>
      <c r="AA161" s="4">
        <v>8</v>
      </c>
      <c r="AB161" s="4">
        <v>8</v>
      </c>
      <c r="AC161" s="4">
        <v>8</v>
      </c>
      <c r="AD161" s="4">
        <v>9</v>
      </c>
      <c r="AE161" s="4">
        <v>14</v>
      </c>
      <c r="AF161" s="4">
        <v>9</v>
      </c>
      <c r="AG161" s="4">
        <v>10</v>
      </c>
      <c r="AH161" s="4">
        <v>10</v>
      </c>
      <c r="AI161" s="4">
        <v>9</v>
      </c>
      <c r="AJ161" s="4">
        <v>8</v>
      </c>
      <c r="AK161" s="4">
        <v>8</v>
      </c>
      <c r="AL161" s="4">
        <v>8</v>
      </c>
      <c r="AM161" s="4">
        <v>9</v>
      </c>
      <c r="AN161" s="4">
        <v>9</v>
      </c>
    </row>
    <row r="162" spans="1:40" ht="12">
      <c r="A162" t="s">
        <v>173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>
        <v>18</v>
      </c>
      <c r="R162" s="4">
        <v>35</v>
      </c>
      <c r="S162" s="4">
        <v>39</v>
      </c>
      <c r="T162" s="4">
        <v>38</v>
      </c>
      <c r="U162" s="4">
        <v>35</v>
      </c>
      <c r="X162" s="4">
        <v>39</v>
      </c>
      <c r="Y162" s="4">
        <v>39</v>
      </c>
      <c r="Z162" s="4">
        <v>38</v>
      </c>
      <c r="AA162" s="4">
        <v>33</v>
      </c>
      <c r="AB162" s="4">
        <v>32</v>
      </c>
      <c r="AC162" s="4">
        <v>36</v>
      </c>
      <c r="AD162" s="4">
        <v>35</v>
      </c>
      <c r="AE162" s="4">
        <v>38</v>
      </c>
      <c r="AF162" s="4">
        <v>34</v>
      </c>
      <c r="AG162" s="4">
        <v>35</v>
      </c>
      <c r="AH162" s="4">
        <v>34</v>
      </c>
      <c r="AI162" s="4">
        <v>33</v>
      </c>
      <c r="AJ162" s="4">
        <v>29</v>
      </c>
      <c r="AK162" s="4">
        <v>37</v>
      </c>
      <c r="AL162" s="4">
        <v>36</v>
      </c>
      <c r="AM162" s="4">
        <v>35</v>
      </c>
      <c r="AN162" s="4">
        <v>33</v>
      </c>
    </row>
    <row r="163" spans="1:40" ht="12">
      <c r="A163" t="s">
        <v>34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>
        <v>1339</v>
      </c>
      <c r="R163" s="4">
        <v>1462</v>
      </c>
      <c r="S163" s="4">
        <v>1416</v>
      </c>
      <c r="T163" s="4">
        <v>1388</v>
      </c>
      <c r="U163" s="4">
        <v>1397</v>
      </c>
      <c r="X163" s="4">
        <v>1319</v>
      </c>
      <c r="Y163" s="4">
        <v>1264</v>
      </c>
      <c r="Z163" s="4">
        <v>1215</v>
      </c>
      <c r="AA163" s="4">
        <v>1178</v>
      </c>
      <c r="AB163" s="4">
        <v>1282</v>
      </c>
      <c r="AC163" s="4">
        <v>1262</v>
      </c>
      <c r="AD163" s="4">
        <v>1283</v>
      </c>
      <c r="AE163" s="4">
        <v>1342</v>
      </c>
      <c r="AF163" s="4">
        <v>1287</v>
      </c>
      <c r="AG163" s="4">
        <v>1289</v>
      </c>
      <c r="AH163" s="4">
        <v>1295</v>
      </c>
      <c r="AI163" s="4">
        <v>1432</v>
      </c>
      <c r="AJ163" s="4">
        <v>1372</v>
      </c>
      <c r="AK163" s="4">
        <v>1331</v>
      </c>
      <c r="AL163" s="4">
        <v>1318</v>
      </c>
      <c r="AM163" s="4">
        <v>1324</v>
      </c>
      <c r="AN163" s="4">
        <v>1318</v>
      </c>
    </row>
    <row r="164" spans="2:40" ht="1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</row>
    <row r="165" spans="1:40" ht="12.75">
      <c r="A165" s="1" t="s">
        <v>35</v>
      </c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</row>
    <row r="166" spans="1:40" ht="12">
      <c r="A166" t="s">
        <v>175</v>
      </c>
      <c r="B166" s="4">
        <v>105</v>
      </c>
      <c r="C166" s="4">
        <v>0</v>
      </c>
      <c r="D166" s="4">
        <v>105</v>
      </c>
      <c r="E166" s="4">
        <v>1</v>
      </c>
      <c r="F166" s="4">
        <v>1</v>
      </c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</row>
    <row r="167" spans="1:40" ht="12">
      <c r="A167" t="s">
        <v>176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</row>
    <row r="168" spans="1:40" ht="12">
      <c r="A168" t="s">
        <v>177</v>
      </c>
      <c r="B168" s="4">
        <v>189</v>
      </c>
      <c r="C168" s="4">
        <v>0</v>
      </c>
      <c r="D168" s="4">
        <v>191</v>
      </c>
      <c r="E168" s="4">
        <v>0</v>
      </c>
      <c r="F168" s="4">
        <v>5</v>
      </c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</row>
    <row r="169" spans="1:40" ht="12">
      <c r="A169" t="s">
        <v>178</v>
      </c>
      <c r="B169" s="4">
        <v>0</v>
      </c>
      <c r="C169" s="4">
        <v>0</v>
      </c>
      <c r="D169" s="4">
        <v>0</v>
      </c>
      <c r="E169" s="4">
        <v>0</v>
      </c>
      <c r="F169" s="4">
        <v>0</v>
      </c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</row>
    <row r="170" spans="1:40" ht="12">
      <c r="A170" t="s">
        <v>179</v>
      </c>
      <c r="B170" s="4">
        <v>2</v>
      </c>
      <c r="C170" s="4">
        <v>0</v>
      </c>
      <c r="D170" s="4">
        <v>0</v>
      </c>
      <c r="E170" s="4">
        <v>0</v>
      </c>
      <c r="F170" s="4">
        <v>0</v>
      </c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</row>
    <row r="171" spans="1:40" ht="12">
      <c r="A171" t="s">
        <v>180</v>
      </c>
      <c r="B171" s="4">
        <v>299</v>
      </c>
      <c r="C171" s="4">
        <v>9</v>
      </c>
      <c r="D171" s="4">
        <v>328</v>
      </c>
      <c r="E171" s="4">
        <v>5</v>
      </c>
      <c r="F171" s="4">
        <v>1</v>
      </c>
      <c r="G171" s="4"/>
      <c r="H171" s="4"/>
      <c r="I171" s="4"/>
      <c r="J171" s="4"/>
      <c r="K171" s="4"/>
      <c r="L171" s="4"/>
      <c r="M171" s="4"/>
      <c r="N171" s="4"/>
      <c r="O171" s="4"/>
      <c r="P171" s="4">
        <v>0</v>
      </c>
      <c r="Q171" s="4">
        <v>0</v>
      </c>
      <c r="R171" s="4"/>
      <c r="S171" s="4"/>
      <c r="T171" s="4"/>
      <c r="U171" s="4"/>
      <c r="X171" s="4"/>
      <c r="Y171" s="4"/>
      <c r="Z171" s="4"/>
      <c r="AA171" s="4">
        <v>3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>
        <v>1</v>
      </c>
    </row>
    <row r="172" spans="1:40" ht="12">
      <c r="A172" t="s">
        <v>117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>
        <v>15</v>
      </c>
      <c r="Q172" s="4">
        <v>1</v>
      </c>
      <c r="R172" s="4"/>
      <c r="S172" s="4"/>
      <c r="T172" s="4"/>
      <c r="U172" s="4"/>
      <c r="X172" s="4"/>
      <c r="Y172" s="4"/>
      <c r="Z172" s="4"/>
      <c r="AA172" s="4">
        <v>15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>
        <v>1</v>
      </c>
    </row>
    <row r="173" spans="1:40" ht="12">
      <c r="A173" t="s">
        <v>36</v>
      </c>
      <c r="B173" s="4">
        <v>4</v>
      </c>
      <c r="C173" s="4">
        <v>0</v>
      </c>
      <c r="D173" s="4">
        <v>4</v>
      </c>
      <c r="E173" s="4">
        <v>0</v>
      </c>
      <c r="F173" s="4">
        <v>0</v>
      </c>
      <c r="G173" s="4"/>
      <c r="H173" s="4"/>
      <c r="I173" s="4"/>
      <c r="J173" s="4"/>
      <c r="K173" s="4"/>
      <c r="L173" s="4"/>
      <c r="M173" s="4"/>
      <c r="N173" s="4"/>
      <c r="O173" s="4"/>
      <c r="P173" s="4">
        <v>0</v>
      </c>
      <c r="Q173" s="4">
        <v>0</v>
      </c>
      <c r="R173" s="4"/>
      <c r="S173" s="4"/>
      <c r="T173" s="4"/>
      <c r="U173" s="4"/>
      <c r="X173" s="4"/>
      <c r="Y173" s="4"/>
      <c r="Z173" s="4"/>
      <c r="AA173" s="4">
        <v>0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>
        <v>0</v>
      </c>
    </row>
    <row r="174" spans="1:40" ht="12">
      <c r="A174" t="s">
        <v>359</v>
      </c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>
        <v>3</v>
      </c>
      <c r="R174" s="4"/>
      <c r="S174" s="4"/>
      <c r="T174" s="4"/>
      <c r="U174" s="4"/>
      <c r="X174" s="4"/>
      <c r="Y174" s="4"/>
      <c r="Z174" s="4"/>
      <c r="AA174" s="4">
        <v>0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>
        <v>0</v>
      </c>
    </row>
    <row r="175" spans="1:40" ht="12">
      <c r="A175" t="s">
        <v>181</v>
      </c>
      <c r="B175" s="4">
        <v>440</v>
      </c>
      <c r="C175" s="4">
        <v>24</v>
      </c>
      <c r="D175" s="4">
        <v>478</v>
      </c>
      <c r="E175" s="4">
        <v>27</v>
      </c>
      <c r="F175" s="4">
        <v>24</v>
      </c>
      <c r="G175" s="4"/>
      <c r="H175" s="4"/>
      <c r="I175" s="4"/>
      <c r="J175" s="4"/>
      <c r="K175" s="4"/>
      <c r="L175" s="4"/>
      <c r="M175" s="4"/>
      <c r="N175" s="4"/>
      <c r="O175" s="4"/>
      <c r="P175" s="4">
        <v>19</v>
      </c>
      <c r="Q175" s="4">
        <v>0</v>
      </c>
      <c r="R175" s="4"/>
      <c r="S175" s="4"/>
      <c r="T175" s="4"/>
      <c r="U175" s="4"/>
      <c r="X175" s="4"/>
      <c r="Y175" s="4"/>
      <c r="Z175" s="4"/>
      <c r="AA175" s="4">
        <v>2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>
        <v>4</v>
      </c>
    </row>
    <row r="176" spans="1:40" ht="12">
      <c r="A176" t="s">
        <v>37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/>
      <c r="H176" s="4"/>
      <c r="I176" s="4"/>
      <c r="J176" s="4"/>
      <c r="K176" s="4"/>
      <c r="L176" s="4"/>
      <c r="M176" s="4"/>
      <c r="N176" s="4"/>
      <c r="O176" s="4"/>
      <c r="P176" s="4">
        <v>0</v>
      </c>
      <c r="Q176" s="4">
        <v>0</v>
      </c>
      <c r="R176" s="4"/>
      <c r="S176" s="4"/>
      <c r="T176" s="4"/>
      <c r="U176" s="4"/>
      <c r="X176" s="4"/>
      <c r="Y176" s="4"/>
      <c r="Z176" s="4"/>
      <c r="AA176" s="4">
        <v>0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>
        <v>0</v>
      </c>
    </row>
    <row r="177" spans="1:40" ht="12">
      <c r="A177" t="s">
        <v>182</v>
      </c>
      <c r="B177" s="4">
        <v>1</v>
      </c>
      <c r="C177" s="4">
        <v>0</v>
      </c>
      <c r="D177" s="4">
        <v>1</v>
      </c>
      <c r="E177" s="4">
        <v>0</v>
      </c>
      <c r="F177" s="4">
        <v>0</v>
      </c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</row>
    <row r="178" spans="1:40" ht="12">
      <c r="A178" t="s">
        <v>38</v>
      </c>
      <c r="B178" s="4">
        <v>65</v>
      </c>
      <c r="C178" s="4">
        <v>2</v>
      </c>
      <c r="D178" s="4">
        <v>66</v>
      </c>
      <c r="E178" s="4">
        <v>13</v>
      </c>
      <c r="F178" s="4">
        <v>7</v>
      </c>
      <c r="G178" s="4"/>
      <c r="H178" s="4"/>
      <c r="I178" s="4"/>
      <c r="J178" s="4"/>
      <c r="K178" s="4"/>
      <c r="L178" s="4"/>
      <c r="M178" s="4"/>
      <c r="N178" s="4"/>
      <c r="O178" s="4"/>
      <c r="P178" s="4">
        <v>10</v>
      </c>
      <c r="Q178" s="4">
        <v>4</v>
      </c>
      <c r="R178" s="4"/>
      <c r="S178" s="4"/>
      <c r="T178" s="4"/>
      <c r="U178" s="4"/>
      <c r="X178" s="4"/>
      <c r="Y178" s="4"/>
      <c r="Z178" s="4"/>
      <c r="AA178" s="4">
        <v>2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>
        <v>4</v>
      </c>
    </row>
    <row r="179" spans="1:40" ht="12">
      <c r="A179" t="s">
        <v>194</v>
      </c>
      <c r="B179" s="4">
        <v>511</v>
      </c>
      <c r="C179" s="4">
        <v>41</v>
      </c>
      <c r="D179" s="4">
        <v>552</v>
      </c>
      <c r="E179" s="4">
        <v>48</v>
      </c>
      <c r="F179" s="4">
        <v>21</v>
      </c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</row>
    <row r="180" spans="1:40" ht="12">
      <c r="A180" t="s">
        <v>183</v>
      </c>
      <c r="B180" s="4">
        <v>1</v>
      </c>
      <c r="C180" s="4">
        <v>0</v>
      </c>
      <c r="D180" s="4">
        <v>1</v>
      </c>
      <c r="E180" s="4">
        <v>0</v>
      </c>
      <c r="F180" s="4">
        <v>0</v>
      </c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</row>
    <row r="181" spans="1:40" ht="12">
      <c r="A181" t="s">
        <v>184</v>
      </c>
      <c r="B181" s="4">
        <v>69</v>
      </c>
      <c r="C181" s="4">
        <v>8</v>
      </c>
      <c r="D181" s="4">
        <v>73</v>
      </c>
      <c r="E181" s="4">
        <v>28</v>
      </c>
      <c r="F181" s="4">
        <v>28</v>
      </c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</row>
    <row r="182" spans="1:40" ht="12">
      <c r="A182" t="s">
        <v>185</v>
      </c>
      <c r="B182" s="4">
        <v>31</v>
      </c>
      <c r="C182" s="4">
        <v>4</v>
      </c>
      <c r="D182" s="4">
        <v>34</v>
      </c>
      <c r="E182" s="4">
        <v>1</v>
      </c>
      <c r="F182" s="4">
        <v>1</v>
      </c>
      <c r="G182" s="4"/>
      <c r="H182" s="4"/>
      <c r="I182" s="4"/>
      <c r="J182" s="4"/>
      <c r="K182" s="4"/>
      <c r="L182" s="4"/>
      <c r="M182" s="4"/>
      <c r="N182" s="4"/>
      <c r="O182" s="4"/>
      <c r="P182" s="4">
        <v>7</v>
      </c>
      <c r="Q182" s="4"/>
      <c r="R182" s="4"/>
      <c r="S182" s="4"/>
      <c r="T182" s="4"/>
      <c r="U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</row>
    <row r="183" spans="1:40" ht="12">
      <c r="A183" t="s">
        <v>186</v>
      </c>
      <c r="B183" s="4"/>
      <c r="C183" s="4">
        <v>0</v>
      </c>
      <c r="D183" s="4">
        <v>0</v>
      </c>
      <c r="E183" s="4">
        <v>0</v>
      </c>
      <c r="F183" s="4">
        <v>0</v>
      </c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</row>
    <row r="184" spans="1:40" ht="12">
      <c r="A184" t="s">
        <v>187</v>
      </c>
      <c r="B184" s="4"/>
      <c r="C184" s="4">
        <v>0</v>
      </c>
      <c r="D184" s="4">
        <v>0</v>
      </c>
      <c r="E184" s="4">
        <v>0</v>
      </c>
      <c r="F184" s="4">
        <v>0</v>
      </c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</row>
    <row r="185" spans="1:40" ht="12">
      <c r="A185" t="s">
        <v>188</v>
      </c>
      <c r="B185" s="4">
        <v>131</v>
      </c>
      <c r="C185" s="4">
        <v>0</v>
      </c>
      <c r="D185" s="4">
        <v>131</v>
      </c>
      <c r="E185" s="4">
        <v>4</v>
      </c>
      <c r="F185" s="4">
        <v>0</v>
      </c>
      <c r="G185" s="4"/>
      <c r="H185" s="4"/>
      <c r="I185" s="4"/>
      <c r="J185" s="4"/>
      <c r="K185" s="4"/>
      <c r="L185" s="4"/>
      <c r="M185" s="4"/>
      <c r="N185" s="4"/>
      <c r="O185" s="4"/>
      <c r="P185" s="4">
        <v>33</v>
      </c>
      <c r="Q185" s="4">
        <v>27</v>
      </c>
      <c r="R185" s="4"/>
      <c r="S185" s="4"/>
      <c r="T185" s="4"/>
      <c r="U185" s="4"/>
      <c r="X185" s="4"/>
      <c r="Y185" s="4"/>
      <c r="Z185" s="4"/>
      <c r="AA185" s="4">
        <v>6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>
        <v>10</v>
      </c>
    </row>
    <row r="186" spans="2:40" ht="1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</row>
    <row r="187" spans="2:40" ht="1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</row>
    <row r="188" spans="1:40" ht="12.75">
      <c r="A188" s="1" t="s">
        <v>39</v>
      </c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</row>
    <row r="189" spans="1:40" ht="12">
      <c r="A189" t="s">
        <v>41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</row>
    <row r="190" spans="1:40" ht="12">
      <c r="A190" t="s">
        <v>40</v>
      </c>
      <c r="B190" s="4">
        <v>4</v>
      </c>
      <c r="C190" s="4">
        <v>50</v>
      </c>
      <c r="D190" s="4">
        <v>4</v>
      </c>
      <c r="E190" s="4">
        <v>34</v>
      </c>
      <c r="F190" s="4">
        <v>20</v>
      </c>
      <c r="G190" s="4">
        <v>27</v>
      </c>
      <c r="H190" s="4">
        <v>22</v>
      </c>
      <c r="I190" s="4">
        <v>13</v>
      </c>
      <c r="J190" s="4">
        <v>37</v>
      </c>
      <c r="K190" s="4">
        <v>21</v>
      </c>
      <c r="L190" s="4">
        <v>11</v>
      </c>
      <c r="M190" s="4">
        <v>11</v>
      </c>
      <c r="N190" s="4">
        <v>21</v>
      </c>
      <c r="O190" s="4">
        <v>72</v>
      </c>
      <c r="P190" s="4">
        <v>92</v>
      </c>
      <c r="Q190" s="4">
        <v>63</v>
      </c>
      <c r="R190" s="4">
        <v>45</v>
      </c>
      <c r="S190" s="4">
        <v>56</v>
      </c>
      <c r="T190" s="4">
        <v>39</v>
      </c>
      <c r="U190" s="4">
        <v>27</v>
      </c>
      <c r="X190" s="4">
        <v>10</v>
      </c>
      <c r="Y190" s="4">
        <v>9</v>
      </c>
      <c r="Z190" s="4">
        <v>32</v>
      </c>
      <c r="AA190" s="4">
        <v>14</v>
      </c>
      <c r="AB190" s="4">
        <v>22</v>
      </c>
      <c r="AC190" s="4">
        <v>43</v>
      </c>
      <c r="AD190" s="4">
        <v>39</v>
      </c>
      <c r="AE190" s="4">
        <v>54</v>
      </c>
      <c r="AF190" s="4">
        <v>32</v>
      </c>
      <c r="AG190" s="4">
        <v>10</v>
      </c>
      <c r="AH190" s="4">
        <v>23</v>
      </c>
      <c r="AI190" s="4">
        <v>24</v>
      </c>
      <c r="AJ190" s="4">
        <v>30</v>
      </c>
      <c r="AK190" s="4">
        <v>57</v>
      </c>
      <c r="AL190" s="4">
        <v>39</v>
      </c>
      <c r="AM190" s="4">
        <v>42</v>
      </c>
      <c r="AN190" s="4">
        <v>31</v>
      </c>
    </row>
    <row r="191" spans="1:40" ht="12">
      <c r="A191" t="s">
        <v>42</v>
      </c>
      <c r="B191" s="4">
        <v>1</v>
      </c>
      <c r="C191" s="4">
        <v>26</v>
      </c>
      <c r="D191" s="4">
        <v>11</v>
      </c>
      <c r="E191" s="4">
        <v>23</v>
      </c>
      <c r="F191" s="4">
        <v>11</v>
      </c>
      <c r="G191" s="4">
        <v>5</v>
      </c>
      <c r="H191" s="4">
        <v>16</v>
      </c>
      <c r="I191" s="4">
        <v>6</v>
      </c>
      <c r="J191" s="4">
        <v>7</v>
      </c>
      <c r="K191" s="4">
        <v>5</v>
      </c>
      <c r="L191" s="4">
        <v>1</v>
      </c>
      <c r="M191" s="4">
        <v>3</v>
      </c>
      <c r="N191" s="4">
        <v>12</v>
      </c>
      <c r="O191" s="4">
        <v>22</v>
      </c>
      <c r="P191" s="4">
        <v>77</v>
      </c>
      <c r="Q191" s="4">
        <v>13</v>
      </c>
      <c r="R191" s="4">
        <v>17</v>
      </c>
      <c r="S191" s="4">
        <v>19</v>
      </c>
      <c r="T191" s="4">
        <v>14</v>
      </c>
      <c r="U191" s="4">
        <v>7</v>
      </c>
      <c r="X191" s="4">
        <v>4</v>
      </c>
      <c r="Y191" s="4">
        <v>3</v>
      </c>
      <c r="Z191" s="4">
        <v>9</v>
      </c>
      <c r="AA191" s="4">
        <v>2</v>
      </c>
      <c r="AB191" s="4">
        <v>13</v>
      </c>
      <c r="AC191" s="4">
        <v>12</v>
      </c>
      <c r="AD191" s="4">
        <v>12</v>
      </c>
      <c r="AE191" s="4">
        <v>5</v>
      </c>
      <c r="AF191" s="4">
        <v>4</v>
      </c>
      <c r="AG191" s="4">
        <v>4</v>
      </c>
      <c r="AH191" s="4">
        <v>15</v>
      </c>
      <c r="AI191" s="4">
        <v>10</v>
      </c>
      <c r="AJ191" s="4">
        <v>11</v>
      </c>
      <c r="AK191" s="4">
        <v>11</v>
      </c>
      <c r="AL191" s="4">
        <v>19</v>
      </c>
      <c r="AM191" s="4">
        <v>14</v>
      </c>
      <c r="AN191" s="4">
        <v>10</v>
      </c>
    </row>
    <row r="192" spans="1:40" ht="12">
      <c r="A192" t="s">
        <v>43</v>
      </c>
      <c r="B192" s="4">
        <v>1</v>
      </c>
      <c r="C192" s="4">
        <v>13</v>
      </c>
      <c r="D192" s="4">
        <v>5</v>
      </c>
      <c r="E192" s="4">
        <v>10</v>
      </c>
      <c r="F192" s="4">
        <v>5</v>
      </c>
      <c r="G192" s="4">
        <v>12</v>
      </c>
      <c r="H192" s="4">
        <v>3</v>
      </c>
      <c r="I192" s="4">
        <v>7</v>
      </c>
      <c r="J192" s="4">
        <v>28</v>
      </c>
      <c r="K192" s="4">
        <v>16</v>
      </c>
      <c r="L192" s="4">
        <v>10</v>
      </c>
      <c r="M192" s="4">
        <v>6</v>
      </c>
      <c r="N192" s="4">
        <v>5</v>
      </c>
      <c r="O192" s="4">
        <v>36</v>
      </c>
      <c r="P192" s="4">
        <v>8</v>
      </c>
      <c r="Q192" s="4">
        <v>26</v>
      </c>
      <c r="R192" s="4">
        <v>18</v>
      </c>
      <c r="S192" s="4">
        <v>31</v>
      </c>
      <c r="T192" s="4">
        <v>10</v>
      </c>
      <c r="U192" s="4">
        <v>20</v>
      </c>
      <c r="X192" s="4">
        <v>6</v>
      </c>
      <c r="Y192" s="4">
        <v>4</v>
      </c>
      <c r="Z192" s="4">
        <v>22</v>
      </c>
      <c r="AA192" s="4">
        <v>12</v>
      </c>
      <c r="AB192" s="4">
        <v>7</v>
      </c>
      <c r="AC192" s="4">
        <v>28</v>
      </c>
      <c r="AD192" s="4">
        <v>24</v>
      </c>
      <c r="AE192" s="4">
        <v>42</v>
      </c>
      <c r="AF192" s="4">
        <v>28</v>
      </c>
      <c r="AG192" s="4">
        <v>5</v>
      </c>
      <c r="AH192" s="4">
        <v>8</v>
      </c>
      <c r="AI192" s="4">
        <v>14</v>
      </c>
      <c r="AJ192" s="4">
        <v>18</v>
      </c>
      <c r="AK192" s="4">
        <v>45</v>
      </c>
      <c r="AL192" s="4">
        <v>19</v>
      </c>
      <c r="AM192" s="4">
        <v>25</v>
      </c>
      <c r="AN192" s="4">
        <v>16</v>
      </c>
    </row>
    <row r="193" spans="1:40" ht="12">
      <c r="A193" t="s">
        <v>44</v>
      </c>
      <c r="B193" s="4">
        <v>1</v>
      </c>
      <c r="C193" s="4">
        <v>7</v>
      </c>
      <c r="D193" s="4">
        <v>0</v>
      </c>
      <c r="E193" s="4">
        <v>0</v>
      </c>
      <c r="F193" s="4">
        <v>0</v>
      </c>
      <c r="G193" s="4">
        <v>4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1</v>
      </c>
      <c r="N193" s="4">
        <v>0</v>
      </c>
      <c r="O193" s="4">
        <v>3</v>
      </c>
      <c r="P193" s="4">
        <v>6</v>
      </c>
      <c r="Q193" s="4">
        <v>20</v>
      </c>
      <c r="R193" s="4">
        <v>9</v>
      </c>
      <c r="S193" s="4">
        <v>6</v>
      </c>
      <c r="T193" s="4">
        <v>11</v>
      </c>
      <c r="U193" s="4">
        <v>0</v>
      </c>
      <c r="X193" s="4">
        <v>0</v>
      </c>
      <c r="Y193" s="4">
        <v>2</v>
      </c>
      <c r="Z193" s="4">
        <v>0</v>
      </c>
      <c r="AA193" s="4">
        <v>0</v>
      </c>
      <c r="AB193" s="4">
        <v>0</v>
      </c>
      <c r="AC193" s="4">
        <v>3</v>
      </c>
      <c r="AD193" s="4">
        <v>3</v>
      </c>
      <c r="AE193" s="4">
        <v>5</v>
      </c>
      <c r="AF193" s="4">
        <v>0</v>
      </c>
      <c r="AG193" s="4">
        <v>0</v>
      </c>
      <c r="AH193" s="4">
        <v>0</v>
      </c>
      <c r="AI193" s="4">
        <v>0</v>
      </c>
      <c r="AJ193" s="4">
        <v>1</v>
      </c>
      <c r="AK193" s="4">
        <v>1</v>
      </c>
      <c r="AL193" s="4">
        <v>0</v>
      </c>
      <c r="AM193" s="4">
        <v>2</v>
      </c>
      <c r="AN193" s="4">
        <v>0</v>
      </c>
    </row>
    <row r="194" spans="1:40" ht="12">
      <c r="A194" t="s">
        <v>45</v>
      </c>
      <c r="B194" s="4">
        <v>2</v>
      </c>
      <c r="C194" s="4">
        <v>7</v>
      </c>
      <c r="D194" s="4">
        <v>6</v>
      </c>
      <c r="E194" s="4">
        <v>7</v>
      </c>
      <c r="F194" s="4">
        <v>6</v>
      </c>
      <c r="G194" s="4">
        <v>11</v>
      </c>
      <c r="H194" s="4">
        <v>4</v>
      </c>
      <c r="I194" s="4">
        <v>7</v>
      </c>
      <c r="J194" s="4">
        <v>8</v>
      </c>
      <c r="K194" s="4">
        <v>8</v>
      </c>
      <c r="L194" s="4">
        <v>4</v>
      </c>
      <c r="M194" s="4">
        <v>2</v>
      </c>
      <c r="N194" s="4">
        <v>4</v>
      </c>
      <c r="O194" s="4">
        <v>9</v>
      </c>
      <c r="P194" s="4">
        <v>3</v>
      </c>
      <c r="Q194" s="4">
        <v>0</v>
      </c>
      <c r="R194" s="4">
        <v>6</v>
      </c>
      <c r="S194" s="4">
        <v>10</v>
      </c>
      <c r="T194" s="4">
        <v>2</v>
      </c>
      <c r="U194" s="4">
        <v>7</v>
      </c>
      <c r="X194" s="4">
        <v>0</v>
      </c>
      <c r="Y194" s="4">
        <v>2</v>
      </c>
      <c r="Z194" s="4">
        <v>8</v>
      </c>
      <c r="AA194" s="4">
        <v>4</v>
      </c>
      <c r="AB194" s="4">
        <v>2</v>
      </c>
      <c r="AC194" s="4">
        <v>0</v>
      </c>
      <c r="AD194" s="4">
        <v>3</v>
      </c>
      <c r="AE194" s="4">
        <v>4</v>
      </c>
      <c r="AF194" s="4">
        <v>9</v>
      </c>
      <c r="AG194" s="4">
        <v>0</v>
      </c>
      <c r="AH194" s="4">
        <v>1</v>
      </c>
      <c r="AI194" s="4">
        <v>1</v>
      </c>
      <c r="AJ194" s="4">
        <v>3</v>
      </c>
      <c r="AK194" s="4">
        <v>8</v>
      </c>
      <c r="AL194" s="4">
        <v>0</v>
      </c>
      <c r="AM194" s="4">
        <v>10</v>
      </c>
      <c r="AN194" s="4">
        <v>4</v>
      </c>
    </row>
    <row r="195" spans="1:40" ht="12">
      <c r="A195" t="s">
        <v>46</v>
      </c>
      <c r="B195" s="4">
        <v>1</v>
      </c>
      <c r="C195" s="4">
        <v>9</v>
      </c>
      <c r="D195" s="4">
        <v>2</v>
      </c>
      <c r="E195" s="4">
        <v>1</v>
      </c>
      <c r="F195" s="4">
        <v>0</v>
      </c>
      <c r="G195" s="4">
        <v>2</v>
      </c>
      <c r="H195" s="4">
        <v>2</v>
      </c>
      <c r="I195" s="4">
        <v>13</v>
      </c>
      <c r="J195" s="4">
        <v>4</v>
      </c>
      <c r="K195" s="4">
        <v>7</v>
      </c>
      <c r="L195" s="4">
        <v>1</v>
      </c>
      <c r="M195" s="4">
        <v>0</v>
      </c>
      <c r="N195" s="4">
        <v>11</v>
      </c>
      <c r="O195" s="4">
        <v>11</v>
      </c>
      <c r="P195" s="4">
        <v>1</v>
      </c>
      <c r="Q195" s="4">
        <v>1</v>
      </c>
      <c r="R195" s="4">
        <v>9</v>
      </c>
      <c r="S195" s="4">
        <v>0</v>
      </c>
      <c r="T195" s="4">
        <v>6</v>
      </c>
      <c r="U195" s="4">
        <v>1</v>
      </c>
      <c r="X195" s="4">
        <v>1</v>
      </c>
      <c r="Y195" s="4">
        <v>0</v>
      </c>
      <c r="Z195" s="4">
        <v>0</v>
      </c>
      <c r="AA195" s="4">
        <v>0</v>
      </c>
      <c r="AB195" s="4">
        <v>0</v>
      </c>
      <c r="AC195" s="4">
        <v>5</v>
      </c>
      <c r="AD195" s="4">
        <v>1</v>
      </c>
      <c r="AE195" s="4">
        <v>1</v>
      </c>
      <c r="AF195" s="4">
        <v>0</v>
      </c>
      <c r="AG195" s="4">
        <v>0</v>
      </c>
      <c r="AH195" s="4">
        <v>3</v>
      </c>
      <c r="AI195" s="4">
        <v>2</v>
      </c>
      <c r="AJ195" s="4">
        <v>0</v>
      </c>
      <c r="AK195" s="4">
        <v>3</v>
      </c>
      <c r="AL195" s="4">
        <v>0</v>
      </c>
      <c r="AM195" s="4">
        <v>4</v>
      </c>
      <c r="AN195" s="4">
        <v>0</v>
      </c>
    </row>
    <row r="196" spans="1:40" ht="12">
      <c r="A196" t="s">
        <v>47</v>
      </c>
      <c r="B196" s="4">
        <v>0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1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</row>
    <row r="197" spans="1:40" ht="12">
      <c r="A197" t="s">
        <v>48</v>
      </c>
      <c r="B197" s="4">
        <v>2</v>
      </c>
      <c r="C197" s="4">
        <v>4</v>
      </c>
      <c r="D197" s="4">
        <v>2</v>
      </c>
      <c r="E197" s="4">
        <v>0</v>
      </c>
      <c r="F197" s="4">
        <v>6</v>
      </c>
      <c r="G197" s="4">
        <v>3</v>
      </c>
      <c r="H197" s="4">
        <v>7</v>
      </c>
      <c r="I197" s="4">
        <v>3</v>
      </c>
      <c r="J197" s="4">
        <v>2</v>
      </c>
      <c r="K197" s="4">
        <v>2</v>
      </c>
      <c r="L197" s="4">
        <v>12</v>
      </c>
      <c r="M197" s="4">
        <v>8</v>
      </c>
      <c r="N197" s="4">
        <v>1</v>
      </c>
      <c r="O197" s="4">
        <v>2</v>
      </c>
      <c r="P197" s="4">
        <v>1</v>
      </c>
      <c r="Q197" s="4">
        <v>2</v>
      </c>
      <c r="R197" s="4">
        <v>3</v>
      </c>
      <c r="S197" s="4">
        <v>2</v>
      </c>
      <c r="T197" s="4">
        <v>0</v>
      </c>
      <c r="U197" s="4">
        <v>3</v>
      </c>
      <c r="X197" s="4">
        <v>0</v>
      </c>
      <c r="Y197" s="4">
        <v>0</v>
      </c>
      <c r="Z197" s="4">
        <v>1</v>
      </c>
      <c r="AA197" s="4">
        <v>1</v>
      </c>
      <c r="AB197" s="4">
        <v>3</v>
      </c>
      <c r="AC197" s="4">
        <v>0</v>
      </c>
      <c r="AD197" s="4">
        <v>1</v>
      </c>
      <c r="AE197" s="4">
        <v>12</v>
      </c>
      <c r="AF197" s="4">
        <v>0</v>
      </c>
      <c r="AG197" s="4">
        <v>0</v>
      </c>
      <c r="AH197" s="4">
        <v>2</v>
      </c>
      <c r="AI197" s="4">
        <v>0</v>
      </c>
      <c r="AJ197" s="4">
        <v>5</v>
      </c>
      <c r="AK197" s="4">
        <v>2</v>
      </c>
      <c r="AL197" s="4">
        <v>2</v>
      </c>
      <c r="AM197" s="4">
        <v>0</v>
      </c>
      <c r="AN197" s="4">
        <v>0</v>
      </c>
    </row>
    <row r="198" spans="1:40" ht="12">
      <c r="A198" t="s">
        <v>49</v>
      </c>
      <c r="B198" s="4">
        <v>1</v>
      </c>
      <c r="C198" s="4">
        <v>2</v>
      </c>
      <c r="D198" s="4">
        <v>1</v>
      </c>
      <c r="E198" s="4">
        <v>1</v>
      </c>
      <c r="F198" s="4">
        <v>0</v>
      </c>
      <c r="G198" s="4">
        <v>1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1</v>
      </c>
      <c r="R198" s="4">
        <v>0</v>
      </c>
      <c r="S198" s="4">
        <v>0</v>
      </c>
      <c r="T198" s="4">
        <v>0</v>
      </c>
      <c r="U198" s="4">
        <v>0</v>
      </c>
      <c r="X198" s="4">
        <v>0</v>
      </c>
      <c r="Y198" s="4">
        <v>0</v>
      </c>
      <c r="Z198" s="4">
        <v>2</v>
      </c>
      <c r="AA198" s="4">
        <v>0</v>
      </c>
      <c r="AB198" s="4">
        <v>0</v>
      </c>
      <c r="AC198" s="4">
        <v>3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1</v>
      </c>
      <c r="AK198" s="4">
        <v>4</v>
      </c>
      <c r="AL198" s="4">
        <v>2</v>
      </c>
      <c r="AM198" s="4">
        <v>2</v>
      </c>
      <c r="AN198" s="4">
        <v>2</v>
      </c>
    </row>
    <row r="199" spans="1:40" ht="12">
      <c r="A199" t="s">
        <v>50</v>
      </c>
      <c r="B199" s="4">
        <v>0</v>
      </c>
      <c r="C199" s="4">
        <v>0</v>
      </c>
      <c r="D199" s="4">
        <v>0</v>
      </c>
      <c r="E199" s="4">
        <v>0</v>
      </c>
      <c r="F199" s="4">
        <v>0</v>
      </c>
      <c r="G199" s="4">
        <v>2</v>
      </c>
      <c r="H199" s="4">
        <v>22</v>
      </c>
      <c r="I199" s="4">
        <v>1</v>
      </c>
      <c r="J199" s="4">
        <v>0</v>
      </c>
      <c r="K199" s="4">
        <v>1</v>
      </c>
      <c r="L199" s="4">
        <v>1</v>
      </c>
      <c r="M199" s="4">
        <v>1</v>
      </c>
      <c r="N199" s="4">
        <v>0</v>
      </c>
      <c r="O199" s="4">
        <v>1</v>
      </c>
      <c r="P199" s="4">
        <v>1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1</v>
      </c>
      <c r="AM199" s="4">
        <v>0</v>
      </c>
      <c r="AN199" s="4">
        <v>0</v>
      </c>
    </row>
    <row r="200" spans="1:40" ht="12">
      <c r="A200" t="s">
        <v>51</v>
      </c>
      <c r="B200" s="4">
        <v>2</v>
      </c>
      <c r="C200" s="4">
        <v>1</v>
      </c>
      <c r="D200" s="4">
        <v>2</v>
      </c>
      <c r="E200" s="4">
        <v>0</v>
      </c>
      <c r="F200" s="4">
        <v>0</v>
      </c>
      <c r="G200" s="4">
        <v>1</v>
      </c>
      <c r="H200" s="4">
        <v>2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1</v>
      </c>
      <c r="Q200" s="4">
        <v>0</v>
      </c>
      <c r="R200" s="4">
        <v>0</v>
      </c>
      <c r="S200" s="4">
        <v>0</v>
      </c>
      <c r="T200" s="4">
        <v>1</v>
      </c>
      <c r="U200" s="4">
        <v>1</v>
      </c>
      <c r="X200" s="4">
        <v>0</v>
      </c>
      <c r="Y200" s="4">
        <v>0</v>
      </c>
      <c r="Z200" s="4">
        <v>1</v>
      </c>
      <c r="AA200" s="4">
        <v>0</v>
      </c>
      <c r="AB200" s="4">
        <v>0</v>
      </c>
      <c r="AC200" s="4">
        <v>0</v>
      </c>
      <c r="AD200" s="4">
        <v>0</v>
      </c>
      <c r="AE200" s="4">
        <v>1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</row>
    <row r="201" spans="1:40" ht="12">
      <c r="A201" t="s">
        <v>52</v>
      </c>
      <c r="B201" s="4">
        <v>2</v>
      </c>
      <c r="C201" s="4">
        <v>1</v>
      </c>
      <c r="D201" s="4">
        <v>2</v>
      </c>
      <c r="E201" s="4">
        <v>0</v>
      </c>
      <c r="F201" s="4">
        <v>7</v>
      </c>
      <c r="G201" s="4">
        <v>1</v>
      </c>
      <c r="H201" s="4">
        <v>5</v>
      </c>
      <c r="I201" s="4">
        <v>1</v>
      </c>
      <c r="J201" s="4">
        <v>4</v>
      </c>
      <c r="K201" s="4">
        <v>0</v>
      </c>
      <c r="L201" s="4">
        <v>0</v>
      </c>
      <c r="M201" s="4">
        <v>0</v>
      </c>
      <c r="N201" s="4">
        <v>0</v>
      </c>
      <c r="O201" s="4">
        <v>2</v>
      </c>
      <c r="P201" s="4">
        <v>6</v>
      </c>
      <c r="Q201" s="4">
        <v>0</v>
      </c>
      <c r="R201" s="4">
        <v>0</v>
      </c>
      <c r="S201" s="4">
        <v>0</v>
      </c>
      <c r="T201" s="4">
        <v>1</v>
      </c>
      <c r="U201" s="4">
        <v>1</v>
      </c>
      <c r="X201" s="4">
        <v>0</v>
      </c>
      <c r="Y201" s="4">
        <v>1</v>
      </c>
      <c r="Z201" s="4">
        <v>0</v>
      </c>
      <c r="AA201" s="4">
        <v>0</v>
      </c>
      <c r="AB201" s="4">
        <v>2</v>
      </c>
      <c r="AC201" s="4">
        <v>0</v>
      </c>
      <c r="AD201" s="4">
        <v>0</v>
      </c>
      <c r="AE201" s="4">
        <v>1</v>
      </c>
      <c r="AF201" s="4">
        <v>0</v>
      </c>
      <c r="AG201" s="4">
        <v>0</v>
      </c>
      <c r="AH201" s="4">
        <v>1</v>
      </c>
      <c r="AI201" s="4">
        <v>0</v>
      </c>
      <c r="AJ201" s="4">
        <v>0</v>
      </c>
      <c r="AK201" s="4">
        <v>2</v>
      </c>
      <c r="AL201" s="4">
        <v>0</v>
      </c>
      <c r="AM201" s="4">
        <v>0</v>
      </c>
      <c r="AN201" s="4">
        <v>0</v>
      </c>
    </row>
    <row r="202" spans="1:40" ht="12">
      <c r="A202" t="s">
        <v>212</v>
      </c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>
        <v>0</v>
      </c>
      <c r="O202" s="4">
        <v>2</v>
      </c>
      <c r="P202" s="4">
        <v>1</v>
      </c>
      <c r="Q202" s="4">
        <v>1</v>
      </c>
      <c r="R202" s="4">
        <v>1</v>
      </c>
      <c r="S202" s="4">
        <v>1</v>
      </c>
      <c r="T202" s="4">
        <v>0</v>
      </c>
      <c r="U202" s="4">
        <v>1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6</v>
      </c>
      <c r="AF202" s="4">
        <v>0</v>
      </c>
      <c r="AG202" s="4">
        <v>0</v>
      </c>
      <c r="AH202" s="4">
        <v>1</v>
      </c>
      <c r="AI202" s="4">
        <v>0</v>
      </c>
      <c r="AJ202" s="4">
        <v>0</v>
      </c>
      <c r="AK202" s="4">
        <v>0</v>
      </c>
      <c r="AL202" s="4">
        <v>0</v>
      </c>
      <c r="AM202" s="4">
        <v>7</v>
      </c>
      <c r="AN202" s="4">
        <v>1</v>
      </c>
    </row>
    <row r="203" spans="1:40" ht="12">
      <c r="A203" t="s">
        <v>213</v>
      </c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X203" s="4">
        <v>4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2</v>
      </c>
      <c r="AE203" s="4">
        <v>9</v>
      </c>
      <c r="AF203" s="4">
        <v>0</v>
      </c>
      <c r="AG203" s="4">
        <v>0</v>
      </c>
      <c r="AH203" s="4">
        <v>9</v>
      </c>
      <c r="AI203" s="4">
        <v>15</v>
      </c>
      <c r="AJ203" s="4">
        <v>2</v>
      </c>
      <c r="AK203" s="4">
        <v>0</v>
      </c>
      <c r="AL203" s="4">
        <v>2</v>
      </c>
      <c r="AM203" s="4">
        <v>5</v>
      </c>
      <c r="AN203" s="4">
        <v>2</v>
      </c>
    </row>
    <row r="204" spans="1:40" ht="12">
      <c r="A204" t="s">
        <v>214</v>
      </c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>
        <v>1</v>
      </c>
      <c r="O204" s="4">
        <v>5</v>
      </c>
      <c r="P204" s="4">
        <v>2</v>
      </c>
      <c r="Q204" s="4">
        <v>0</v>
      </c>
      <c r="R204" s="4">
        <v>2</v>
      </c>
      <c r="S204" s="4">
        <v>0</v>
      </c>
      <c r="T204" s="4">
        <v>1</v>
      </c>
      <c r="U204" s="4">
        <v>10</v>
      </c>
      <c r="X204" s="4">
        <v>0</v>
      </c>
      <c r="Y204" s="4">
        <v>1</v>
      </c>
      <c r="Z204" s="4">
        <v>0</v>
      </c>
      <c r="AA204" s="4">
        <v>0</v>
      </c>
      <c r="AB204" s="4">
        <v>4</v>
      </c>
      <c r="AC204" s="4">
        <v>1</v>
      </c>
      <c r="AD204" s="4">
        <v>1</v>
      </c>
      <c r="AE204" s="4">
        <v>1</v>
      </c>
      <c r="AF204" s="4">
        <v>1</v>
      </c>
      <c r="AG204" s="4">
        <v>1</v>
      </c>
      <c r="AH204" s="4">
        <v>1</v>
      </c>
      <c r="AI204" s="4">
        <v>3</v>
      </c>
      <c r="AJ204" s="4">
        <v>6</v>
      </c>
      <c r="AK204" s="4">
        <v>4</v>
      </c>
      <c r="AL204" s="4">
        <v>2</v>
      </c>
      <c r="AM204" s="4">
        <v>3</v>
      </c>
      <c r="AN204" s="4">
        <v>1</v>
      </c>
    </row>
    <row r="205" spans="1:40" ht="12">
      <c r="A205" t="s">
        <v>215</v>
      </c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>
        <v>0</v>
      </c>
      <c r="O205" s="4">
        <v>1</v>
      </c>
      <c r="P205" s="4">
        <v>1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1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</row>
    <row r="206" spans="2:40" ht="1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</row>
    <row r="207" spans="1:40" ht="12">
      <c r="A207" t="s">
        <v>53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</row>
    <row r="208" spans="2:40" ht="1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</row>
    <row r="209" spans="1:40" ht="12.75">
      <c r="A209" s="1" t="s">
        <v>119</v>
      </c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</row>
    <row r="210" spans="1:40" ht="12">
      <c r="A210" t="s">
        <v>54</v>
      </c>
      <c r="B210" s="4">
        <v>75</v>
      </c>
      <c r="C210" s="4">
        <v>12</v>
      </c>
      <c r="D210" s="4">
        <v>105</v>
      </c>
      <c r="E210" s="4">
        <v>12</v>
      </c>
      <c r="F210" s="4">
        <v>11</v>
      </c>
      <c r="G210" s="4" t="s">
        <v>349</v>
      </c>
      <c r="H210" s="4" t="s">
        <v>339</v>
      </c>
      <c r="I210" s="4" t="s">
        <v>329</v>
      </c>
      <c r="J210" s="4" t="s">
        <v>319</v>
      </c>
      <c r="K210" s="4" t="s">
        <v>313</v>
      </c>
      <c r="L210" s="4" t="s">
        <v>302</v>
      </c>
      <c r="M210" s="4" t="s">
        <v>293</v>
      </c>
      <c r="N210" s="4"/>
      <c r="O210" s="4"/>
      <c r="P210" s="4"/>
      <c r="Q210" s="4"/>
      <c r="R210" s="4"/>
      <c r="S210" s="4"/>
      <c r="T210" s="4"/>
      <c r="U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</row>
    <row r="211" spans="1:40" ht="12">
      <c r="A211" t="s">
        <v>62</v>
      </c>
      <c r="B211" s="4">
        <v>5</v>
      </c>
      <c r="C211" s="4">
        <v>19</v>
      </c>
      <c r="D211" s="4">
        <v>5</v>
      </c>
      <c r="E211" s="4">
        <v>29</v>
      </c>
      <c r="F211" s="4">
        <v>52</v>
      </c>
      <c r="G211" s="4" t="s">
        <v>314</v>
      </c>
      <c r="H211" s="4" t="s">
        <v>340</v>
      </c>
      <c r="I211" s="4" t="s">
        <v>330</v>
      </c>
      <c r="J211" s="4" t="s">
        <v>320</v>
      </c>
      <c r="K211" s="4" t="s">
        <v>314</v>
      </c>
      <c r="L211" s="4" t="s">
        <v>303</v>
      </c>
      <c r="M211" s="4" t="s">
        <v>294</v>
      </c>
      <c r="N211" s="4"/>
      <c r="O211" s="4"/>
      <c r="P211" s="4"/>
      <c r="Q211" s="4"/>
      <c r="R211" s="4"/>
      <c r="S211" s="4"/>
      <c r="T211" s="4"/>
      <c r="U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</row>
    <row r="212" spans="1:40" ht="12">
      <c r="A212" t="s">
        <v>28</v>
      </c>
      <c r="B212" s="4">
        <v>9</v>
      </c>
      <c r="C212" s="4">
        <v>10</v>
      </c>
      <c r="D212" s="4">
        <v>15</v>
      </c>
      <c r="E212" s="4">
        <v>21</v>
      </c>
      <c r="F212" s="4">
        <v>138</v>
      </c>
      <c r="G212" s="4" t="s">
        <v>350</v>
      </c>
      <c r="H212" s="4" t="s">
        <v>330</v>
      </c>
      <c r="I212" s="4" t="s">
        <v>331</v>
      </c>
      <c r="J212" s="4" t="s">
        <v>321</v>
      </c>
      <c r="K212" s="4" t="s">
        <v>305</v>
      </c>
      <c r="L212" s="4" t="s">
        <v>304</v>
      </c>
      <c r="M212" s="4" t="s">
        <v>295</v>
      </c>
      <c r="N212" s="4"/>
      <c r="O212" s="4"/>
      <c r="P212" s="4"/>
      <c r="Q212" s="4"/>
      <c r="R212" s="4"/>
      <c r="S212" s="4"/>
      <c r="T212" s="4"/>
      <c r="U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</row>
    <row r="213" spans="1:40" ht="12">
      <c r="A213" t="s">
        <v>55</v>
      </c>
      <c r="B213" s="4">
        <v>42</v>
      </c>
      <c r="C213" s="4">
        <v>117</v>
      </c>
      <c r="D213" s="4">
        <v>57</v>
      </c>
      <c r="E213" s="4">
        <v>2</v>
      </c>
      <c r="F213" s="4">
        <v>53</v>
      </c>
      <c r="G213" s="4" t="s">
        <v>351</v>
      </c>
      <c r="H213" s="4" t="s">
        <v>341</v>
      </c>
      <c r="I213" s="4" t="s">
        <v>305</v>
      </c>
      <c r="J213" s="4" t="s">
        <v>322</v>
      </c>
      <c r="K213" s="4" t="s">
        <v>313</v>
      </c>
      <c r="L213" s="4" t="s">
        <v>305</v>
      </c>
      <c r="M213" s="4" t="s">
        <v>295</v>
      </c>
      <c r="N213" s="4"/>
      <c r="O213" s="4"/>
      <c r="P213" s="4"/>
      <c r="Q213" s="4"/>
      <c r="R213" s="4"/>
      <c r="S213" s="4"/>
      <c r="T213" s="4"/>
      <c r="U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</row>
    <row r="214" spans="1:40" ht="12">
      <c r="A214" t="s">
        <v>56</v>
      </c>
      <c r="B214" s="4">
        <v>0</v>
      </c>
      <c r="C214" s="4">
        <v>0</v>
      </c>
      <c r="D214" s="4">
        <v>0</v>
      </c>
      <c r="E214" s="4">
        <v>0</v>
      </c>
      <c r="F214" s="4">
        <v>0</v>
      </c>
      <c r="G214" s="4" t="s">
        <v>349</v>
      </c>
      <c r="H214" s="4" t="s">
        <v>296</v>
      </c>
      <c r="I214" s="4" t="s">
        <v>296</v>
      </c>
      <c r="J214" s="4" t="s">
        <v>296</v>
      </c>
      <c r="K214" s="4" t="s">
        <v>296</v>
      </c>
      <c r="L214" s="4" t="s">
        <v>306</v>
      </c>
      <c r="M214" s="4" t="s">
        <v>296</v>
      </c>
      <c r="N214" s="4"/>
      <c r="O214" s="4"/>
      <c r="P214" s="4"/>
      <c r="Q214" s="4"/>
      <c r="R214" s="4"/>
      <c r="S214" s="4"/>
      <c r="T214" s="4"/>
      <c r="U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</row>
    <row r="215" spans="1:40" ht="12">
      <c r="A215" t="s">
        <v>57</v>
      </c>
      <c r="B215" s="4">
        <v>1</v>
      </c>
      <c r="C215" s="4">
        <v>0</v>
      </c>
      <c r="D215" s="4">
        <v>1</v>
      </c>
      <c r="E215" s="4">
        <v>1</v>
      </c>
      <c r="F215" s="4">
        <v>14</v>
      </c>
      <c r="G215" s="4" t="s">
        <v>352</v>
      </c>
      <c r="H215" s="4" t="s">
        <v>342</v>
      </c>
      <c r="I215" s="4" t="s">
        <v>332</v>
      </c>
      <c r="J215" s="4" t="s">
        <v>313</v>
      </c>
      <c r="K215" s="4" t="s">
        <v>305</v>
      </c>
      <c r="L215" s="4" t="s">
        <v>307</v>
      </c>
      <c r="M215" s="4" t="s">
        <v>297</v>
      </c>
      <c r="N215" s="4"/>
      <c r="O215" s="4"/>
      <c r="P215" s="4"/>
      <c r="Q215" s="4"/>
      <c r="R215" s="4"/>
      <c r="S215" s="4"/>
      <c r="T215" s="4"/>
      <c r="U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</row>
    <row r="216" spans="1:40" ht="12">
      <c r="A216" t="s">
        <v>343</v>
      </c>
      <c r="B216" s="4">
        <v>0</v>
      </c>
      <c r="C216" s="4">
        <v>0</v>
      </c>
      <c r="D216" s="4">
        <v>0</v>
      </c>
      <c r="E216" s="4">
        <v>0</v>
      </c>
      <c r="F216" s="4">
        <v>0</v>
      </c>
      <c r="G216" s="4" t="s">
        <v>296</v>
      </c>
      <c r="H216" s="4" t="s">
        <v>306</v>
      </c>
      <c r="I216" s="4" t="s">
        <v>306</v>
      </c>
      <c r="J216" s="4" t="s">
        <v>296</v>
      </c>
      <c r="K216" s="4" t="s">
        <v>296</v>
      </c>
      <c r="L216" s="4" t="s">
        <v>296</v>
      </c>
      <c r="M216" s="4" t="s">
        <v>296</v>
      </c>
      <c r="N216" s="4"/>
      <c r="O216" s="4"/>
      <c r="P216" s="4"/>
      <c r="Q216" s="4"/>
      <c r="R216" s="4"/>
      <c r="S216" s="4"/>
      <c r="T216" s="4"/>
      <c r="U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</row>
    <row r="217" spans="1:40" ht="12">
      <c r="A217" t="s">
        <v>59</v>
      </c>
      <c r="B217" s="4">
        <v>0</v>
      </c>
      <c r="C217" s="4">
        <v>0</v>
      </c>
      <c r="D217" s="4">
        <v>0</v>
      </c>
      <c r="E217" s="4">
        <v>0</v>
      </c>
      <c r="F217" s="4">
        <v>0</v>
      </c>
      <c r="G217" s="4" t="s">
        <v>296</v>
      </c>
      <c r="H217" s="4" t="s">
        <v>296</v>
      </c>
      <c r="I217" s="4" t="s">
        <v>296</v>
      </c>
      <c r="J217" s="4" t="s">
        <v>296</v>
      </c>
      <c r="K217" s="4" t="s">
        <v>296</v>
      </c>
      <c r="L217" s="4" t="s">
        <v>296</v>
      </c>
      <c r="M217" s="4" t="s">
        <v>296</v>
      </c>
      <c r="N217" s="4"/>
      <c r="O217" s="4"/>
      <c r="P217" s="4"/>
      <c r="Q217" s="4"/>
      <c r="R217" s="4"/>
      <c r="S217" s="4"/>
      <c r="T217" s="4"/>
      <c r="U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</row>
    <row r="218" spans="1:40" ht="12">
      <c r="A218" t="s">
        <v>60</v>
      </c>
      <c r="B218" s="4">
        <v>0</v>
      </c>
      <c r="C218" s="4">
        <v>0</v>
      </c>
      <c r="D218" s="4">
        <v>0</v>
      </c>
      <c r="E218" s="4">
        <v>0</v>
      </c>
      <c r="F218" s="4">
        <v>0</v>
      </c>
      <c r="G218" s="4" t="s">
        <v>296</v>
      </c>
      <c r="H218" s="4" t="s">
        <v>296</v>
      </c>
      <c r="I218" s="4" t="s">
        <v>296</v>
      </c>
      <c r="J218" s="4" t="s">
        <v>296</v>
      </c>
      <c r="K218" s="4" t="s">
        <v>296</v>
      </c>
      <c r="L218" s="4" t="s">
        <v>296</v>
      </c>
      <c r="M218" s="4" t="s">
        <v>296</v>
      </c>
      <c r="N218" s="4"/>
      <c r="O218" s="4"/>
      <c r="P218" s="4"/>
      <c r="Q218" s="4"/>
      <c r="R218" s="4"/>
      <c r="S218" s="4"/>
      <c r="T218" s="4"/>
      <c r="U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</row>
    <row r="219" spans="1:40" ht="12">
      <c r="A219" t="s">
        <v>61</v>
      </c>
      <c r="B219" s="4">
        <v>54</v>
      </c>
      <c r="C219" s="4">
        <v>71</v>
      </c>
      <c r="D219" s="4">
        <v>65</v>
      </c>
      <c r="E219" s="4">
        <v>96</v>
      </c>
      <c r="F219" s="4">
        <v>140</v>
      </c>
      <c r="G219" s="4" t="s">
        <v>353</v>
      </c>
      <c r="H219" s="4" t="s">
        <v>344</v>
      </c>
      <c r="I219" s="4" t="s">
        <v>333</v>
      </c>
      <c r="J219" s="4" t="s">
        <v>323</v>
      </c>
      <c r="K219" s="4" t="s">
        <v>315</v>
      </c>
      <c r="L219" s="4" t="s">
        <v>308</v>
      </c>
      <c r="M219" s="4" t="s">
        <v>298</v>
      </c>
      <c r="N219" s="4"/>
      <c r="O219" s="4"/>
      <c r="P219" s="4"/>
      <c r="Q219" s="4"/>
      <c r="R219" s="4"/>
      <c r="S219" s="4"/>
      <c r="T219" s="4"/>
      <c r="U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</row>
    <row r="220" spans="2:40" ht="1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</row>
    <row r="221" spans="1:40" ht="12">
      <c r="A221" t="s">
        <v>254</v>
      </c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</row>
    <row r="222" spans="2:40" ht="12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</row>
    <row r="223" spans="1:40" ht="12.75">
      <c r="A223" s="1" t="s">
        <v>28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 t="s">
        <v>275</v>
      </c>
      <c r="O223" s="4" t="s">
        <v>256</v>
      </c>
      <c r="P223" s="4" t="s">
        <v>231</v>
      </c>
      <c r="Q223" s="4" t="s">
        <v>360</v>
      </c>
      <c r="R223" s="4" t="s">
        <v>412</v>
      </c>
      <c r="S223" s="4" t="s">
        <v>472</v>
      </c>
      <c r="T223" s="4" t="s">
        <v>266</v>
      </c>
      <c r="U223" s="4" t="s">
        <v>421</v>
      </c>
      <c r="X223" s="4" t="s">
        <v>421</v>
      </c>
      <c r="Y223" s="4" t="s">
        <v>411</v>
      </c>
      <c r="Z223" s="4" t="s">
        <v>395</v>
      </c>
      <c r="AA223" s="4" t="s">
        <v>379</v>
      </c>
      <c r="AB223" s="4" t="s">
        <v>280</v>
      </c>
      <c r="AC223" s="4" t="s">
        <v>237</v>
      </c>
      <c r="AD223" s="4" t="s">
        <v>365</v>
      </c>
      <c r="AE223" s="4" t="s">
        <v>432</v>
      </c>
      <c r="AF223" s="4" t="s">
        <v>363</v>
      </c>
      <c r="AG223" s="4" t="s">
        <v>400</v>
      </c>
      <c r="AH223" s="4" t="s">
        <v>447</v>
      </c>
      <c r="AI223" s="4" t="s">
        <v>447</v>
      </c>
      <c r="AJ223" s="4" t="s">
        <v>399</v>
      </c>
      <c r="AK223" s="4" t="s">
        <v>231</v>
      </c>
      <c r="AL223" s="4" t="s">
        <v>260</v>
      </c>
      <c r="AM223" s="4" t="s">
        <v>511</v>
      </c>
      <c r="AN223" s="4" t="s">
        <v>496</v>
      </c>
    </row>
    <row r="224" spans="1:40" ht="12">
      <c r="A224" t="s">
        <v>216</v>
      </c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 t="s">
        <v>276</v>
      </c>
      <c r="O224" s="4" t="s">
        <v>257</v>
      </c>
      <c r="P224" s="4" t="s">
        <v>232</v>
      </c>
      <c r="Q224" s="4" t="s">
        <v>362</v>
      </c>
      <c r="R224" s="4" t="s">
        <v>401</v>
      </c>
      <c r="S224" s="4" t="s">
        <v>473</v>
      </c>
      <c r="T224" s="4" t="s">
        <v>457</v>
      </c>
      <c r="U224" s="4" t="s">
        <v>444</v>
      </c>
      <c r="X224" s="4" t="s">
        <v>422</v>
      </c>
      <c r="Y224" s="4" t="s">
        <v>412</v>
      </c>
      <c r="Z224" s="4" t="s">
        <v>396</v>
      </c>
      <c r="AA224" s="4" t="s">
        <v>380</v>
      </c>
      <c r="AB224" s="4" t="s">
        <v>234</v>
      </c>
      <c r="AC224" s="4" t="s">
        <v>433</v>
      </c>
      <c r="AD224" s="4" t="s">
        <v>473</v>
      </c>
      <c r="AE224" s="4" t="s">
        <v>362</v>
      </c>
      <c r="AF224" s="4" t="s">
        <v>449</v>
      </c>
      <c r="AG224" s="4" t="s">
        <v>423</v>
      </c>
      <c r="AH224" s="4" t="s">
        <v>531</v>
      </c>
      <c r="AI224" s="4" t="s">
        <v>550</v>
      </c>
      <c r="AJ224" s="4" t="s">
        <v>542</v>
      </c>
      <c r="AK224" s="4" t="s">
        <v>530</v>
      </c>
      <c r="AL224" s="4" t="s">
        <v>276</v>
      </c>
      <c r="AM224" s="4" t="s">
        <v>512</v>
      </c>
      <c r="AN224" s="4" t="s">
        <v>411</v>
      </c>
    </row>
    <row r="225" spans="1:40" ht="12">
      <c r="A225" t="s">
        <v>217</v>
      </c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 t="s">
        <v>231</v>
      </c>
      <c r="O225" s="4" t="s">
        <v>258</v>
      </c>
      <c r="P225" s="4" t="s">
        <v>233</v>
      </c>
      <c r="Q225" s="4" t="s">
        <v>259</v>
      </c>
      <c r="R225" s="4" t="s">
        <v>433</v>
      </c>
      <c r="S225" s="4" t="s">
        <v>423</v>
      </c>
      <c r="T225" s="4" t="s">
        <v>446</v>
      </c>
      <c r="U225" s="4" t="s">
        <v>445</v>
      </c>
      <c r="X225" s="4" t="s">
        <v>423</v>
      </c>
      <c r="Y225" s="4" t="s">
        <v>395</v>
      </c>
      <c r="Z225" s="4" t="s">
        <v>260</v>
      </c>
      <c r="AA225" s="4" t="s">
        <v>381</v>
      </c>
      <c r="AB225" s="4" t="s">
        <v>239</v>
      </c>
      <c r="AC225" s="4" t="s">
        <v>240</v>
      </c>
      <c r="AD225" s="4" t="s">
        <v>398</v>
      </c>
      <c r="AE225" s="4" t="s">
        <v>240</v>
      </c>
      <c r="AF225" s="4" t="s">
        <v>260</v>
      </c>
      <c r="AG225" s="4" t="s">
        <v>236</v>
      </c>
      <c r="AH225" s="4" t="s">
        <v>237</v>
      </c>
      <c r="AI225" s="4" t="s">
        <v>281</v>
      </c>
      <c r="AJ225" s="4" t="s">
        <v>237</v>
      </c>
      <c r="AK225" s="4" t="s">
        <v>280</v>
      </c>
      <c r="AL225" s="4" t="s">
        <v>458</v>
      </c>
      <c r="AM225" s="4" t="s">
        <v>401</v>
      </c>
      <c r="AN225" s="4" t="s">
        <v>238</v>
      </c>
    </row>
    <row r="226" spans="1:40" ht="12">
      <c r="A226" t="s">
        <v>55</v>
      </c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 t="s">
        <v>277</v>
      </c>
      <c r="O226" s="4" t="s">
        <v>259</v>
      </c>
      <c r="P226" s="4" t="s">
        <v>234</v>
      </c>
      <c r="Q226" s="4" t="s">
        <v>276</v>
      </c>
      <c r="R226" s="4" t="s">
        <v>485</v>
      </c>
      <c r="S226" s="4" t="s">
        <v>474</v>
      </c>
      <c r="T226" s="4" t="s">
        <v>238</v>
      </c>
      <c r="U226" s="4" t="s">
        <v>395</v>
      </c>
      <c r="X226" s="4" t="s">
        <v>383</v>
      </c>
      <c r="Y226" s="4" t="s">
        <v>232</v>
      </c>
      <c r="Z226" s="4" t="s">
        <v>397</v>
      </c>
      <c r="AA226" s="4" t="s">
        <v>382</v>
      </c>
      <c r="AB226" s="4" t="s">
        <v>596</v>
      </c>
      <c r="AC226" s="4" t="s">
        <v>385</v>
      </c>
      <c r="AD226" s="4" t="s">
        <v>383</v>
      </c>
      <c r="AE226" s="4" t="s">
        <v>433</v>
      </c>
      <c r="AF226" s="4" t="s">
        <v>236</v>
      </c>
      <c r="AG226" s="4" t="s">
        <v>400</v>
      </c>
      <c r="AH226" s="4" t="s">
        <v>400</v>
      </c>
      <c r="AI226" s="4" t="s">
        <v>384</v>
      </c>
      <c r="AJ226" s="4" t="s">
        <v>363</v>
      </c>
      <c r="AK226" s="4" t="s">
        <v>233</v>
      </c>
      <c r="AL226" s="4" t="s">
        <v>521</v>
      </c>
      <c r="AM226" s="4" t="s">
        <v>238</v>
      </c>
      <c r="AN226" s="4" t="s">
        <v>497</v>
      </c>
    </row>
    <row r="227" spans="1:40" ht="12">
      <c r="A227" t="s">
        <v>218</v>
      </c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 t="s">
        <v>278</v>
      </c>
      <c r="O227" s="4" t="s">
        <v>260</v>
      </c>
      <c r="P227" s="4" t="s">
        <v>235</v>
      </c>
      <c r="Q227" s="4" t="s">
        <v>278</v>
      </c>
      <c r="R227" s="4" t="s">
        <v>447</v>
      </c>
      <c r="S227" s="4" t="s">
        <v>383</v>
      </c>
      <c r="T227" s="4" t="s">
        <v>240</v>
      </c>
      <c r="U227" s="4" t="s">
        <v>398</v>
      </c>
      <c r="X227" s="4" t="s">
        <v>364</v>
      </c>
      <c r="Y227" s="4" t="s">
        <v>400</v>
      </c>
      <c r="Z227" s="4" t="s">
        <v>383</v>
      </c>
      <c r="AA227" s="4" t="s">
        <v>383</v>
      </c>
      <c r="AB227" s="4" t="s">
        <v>384</v>
      </c>
      <c r="AC227" s="4" t="s">
        <v>281</v>
      </c>
      <c r="AD227" s="4" t="s">
        <v>279</v>
      </c>
      <c r="AE227" s="4" t="s">
        <v>434</v>
      </c>
      <c r="AF227" s="4" t="s">
        <v>235</v>
      </c>
      <c r="AG227" s="4" t="s">
        <v>279</v>
      </c>
      <c r="AH227" s="4" t="s">
        <v>447</v>
      </c>
      <c r="AI227" s="4" t="s">
        <v>551</v>
      </c>
      <c r="AJ227" s="4" t="s">
        <v>240</v>
      </c>
      <c r="AK227" s="4" t="s">
        <v>384</v>
      </c>
      <c r="AL227" s="4" t="s">
        <v>383</v>
      </c>
      <c r="AM227" s="4" t="s">
        <v>234</v>
      </c>
      <c r="AN227" s="4" t="s">
        <v>399</v>
      </c>
    </row>
    <row r="228" spans="1:40" ht="12">
      <c r="A228" t="s">
        <v>219</v>
      </c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 t="s">
        <v>279</v>
      </c>
      <c r="O228" s="4" t="s">
        <v>261</v>
      </c>
      <c r="P228" s="4" t="s">
        <v>236</v>
      </c>
      <c r="Q228" s="4" t="s">
        <v>363</v>
      </c>
      <c r="R228" s="4" t="s">
        <v>363</v>
      </c>
      <c r="S228" s="4" t="s">
        <v>413</v>
      </c>
      <c r="T228" s="4" t="s">
        <v>423</v>
      </c>
      <c r="U228" s="4" t="s">
        <v>446</v>
      </c>
      <c r="X228" s="4" t="s">
        <v>278</v>
      </c>
      <c r="Y228" s="4" t="s">
        <v>413</v>
      </c>
      <c r="Z228" s="4" t="s">
        <v>398</v>
      </c>
      <c r="AA228" s="4" t="s">
        <v>240</v>
      </c>
      <c r="AB228" s="4" t="s">
        <v>237</v>
      </c>
      <c r="AC228" s="4" t="s">
        <v>237</v>
      </c>
      <c r="AD228" s="4" t="s">
        <v>237</v>
      </c>
      <c r="AE228" s="4" t="s">
        <v>363</v>
      </c>
      <c r="AF228" s="4" t="s">
        <v>239</v>
      </c>
      <c r="AG228" s="4" t="s">
        <v>239</v>
      </c>
      <c r="AH228" s="4" t="s">
        <v>384</v>
      </c>
      <c r="AI228" s="4" t="s">
        <v>361</v>
      </c>
      <c r="AJ228" s="4" t="s">
        <v>384</v>
      </c>
      <c r="AK228" s="4" t="s">
        <v>384</v>
      </c>
      <c r="AL228" s="4" t="s">
        <v>281</v>
      </c>
      <c r="AM228" s="4" t="s">
        <v>239</v>
      </c>
      <c r="AN228" s="4" t="s">
        <v>280</v>
      </c>
    </row>
    <row r="229" spans="1:40" ht="12">
      <c r="A229" t="s">
        <v>220</v>
      </c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 t="s">
        <v>280</v>
      </c>
      <c r="O229" s="4" t="s">
        <v>262</v>
      </c>
      <c r="P229" s="4" t="s">
        <v>237</v>
      </c>
      <c r="Q229" s="4" t="s">
        <v>238</v>
      </c>
      <c r="R229" s="4" t="s">
        <v>238</v>
      </c>
      <c r="S229" s="4" t="s">
        <v>235</v>
      </c>
      <c r="T229" s="4" t="s">
        <v>361</v>
      </c>
      <c r="U229" s="4" t="s">
        <v>280</v>
      </c>
      <c r="X229" s="4" t="s">
        <v>280</v>
      </c>
      <c r="Y229" s="4" t="s">
        <v>237</v>
      </c>
      <c r="Z229" s="4" t="s">
        <v>237</v>
      </c>
      <c r="AA229" s="4" t="s">
        <v>281</v>
      </c>
      <c r="AB229" s="4" t="s">
        <v>511</v>
      </c>
      <c r="AC229" s="4" t="s">
        <v>237</v>
      </c>
      <c r="AD229" s="4" t="s">
        <v>240</v>
      </c>
      <c r="AE229" s="4" t="s">
        <v>400</v>
      </c>
      <c r="AF229" s="4" t="s">
        <v>237</v>
      </c>
      <c r="AG229" s="4" t="s">
        <v>237</v>
      </c>
      <c r="AH229" s="4" t="s">
        <v>237</v>
      </c>
      <c r="AI229" s="4" t="s">
        <v>237</v>
      </c>
      <c r="AJ229" s="4" t="s">
        <v>237</v>
      </c>
      <c r="AK229" s="4" t="s">
        <v>237</v>
      </c>
      <c r="AL229" s="4" t="s">
        <v>237</v>
      </c>
      <c r="AM229" s="4" t="s">
        <v>384</v>
      </c>
      <c r="AN229" s="4" t="s">
        <v>498</v>
      </c>
    </row>
    <row r="230" spans="1:40" ht="12">
      <c r="A230" t="s">
        <v>221</v>
      </c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 t="s">
        <v>281</v>
      </c>
      <c r="O230" s="4" t="s">
        <v>263</v>
      </c>
      <c r="P230" s="4" t="s">
        <v>237</v>
      </c>
      <c r="Q230" s="4" t="s">
        <v>281</v>
      </c>
      <c r="R230" s="4" t="s">
        <v>237</v>
      </c>
      <c r="S230" s="4" t="s">
        <v>237</v>
      </c>
      <c r="T230" s="4" t="s">
        <v>361</v>
      </c>
      <c r="U230" s="4" t="s">
        <v>281</v>
      </c>
      <c r="X230" s="4" t="s">
        <v>237</v>
      </c>
      <c r="Y230" s="4" t="s">
        <v>239</v>
      </c>
      <c r="Z230" s="4" t="s">
        <v>237</v>
      </c>
      <c r="AA230" s="4" t="s">
        <v>237</v>
      </c>
      <c r="AB230" s="4" t="s">
        <v>379</v>
      </c>
      <c r="AC230" s="4" t="s">
        <v>277</v>
      </c>
      <c r="AD230" s="4" t="s">
        <v>581</v>
      </c>
      <c r="AE230" s="4" t="s">
        <v>281</v>
      </c>
      <c r="AF230" s="4" t="s">
        <v>231</v>
      </c>
      <c r="AG230" s="4" t="s">
        <v>445</v>
      </c>
      <c r="AH230" s="4" t="s">
        <v>560</v>
      </c>
      <c r="AI230" s="4" t="s">
        <v>474</v>
      </c>
      <c r="AJ230" s="4" t="s">
        <v>276</v>
      </c>
      <c r="AK230" s="4" t="s">
        <v>531</v>
      </c>
      <c r="AL230" s="4" t="s">
        <v>521</v>
      </c>
      <c r="AM230" s="4" t="s">
        <v>513</v>
      </c>
      <c r="AN230" s="4" t="s">
        <v>258</v>
      </c>
    </row>
    <row r="231" spans="1:40" ht="12">
      <c r="A231" t="s">
        <v>222</v>
      </c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 t="s">
        <v>264</v>
      </c>
      <c r="O231" s="4" t="s">
        <v>264</v>
      </c>
      <c r="P231" s="4" t="s">
        <v>237</v>
      </c>
      <c r="Q231" s="4" t="s">
        <v>237</v>
      </c>
      <c r="R231" s="4" t="s">
        <v>237</v>
      </c>
      <c r="S231" s="4" t="s">
        <v>237</v>
      </c>
      <c r="T231" s="4" t="s">
        <v>237</v>
      </c>
      <c r="U231" s="4" t="s">
        <v>237</v>
      </c>
      <c r="X231" s="4" t="s">
        <v>237</v>
      </c>
      <c r="Y231" s="4" t="s">
        <v>237</v>
      </c>
      <c r="Z231" s="4" t="s">
        <v>237</v>
      </c>
      <c r="AA231" s="4" t="s">
        <v>237</v>
      </c>
      <c r="AB231" s="4" t="s">
        <v>237</v>
      </c>
      <c r="AC231" s="4" t="s">
        <v>237</v>
      </c>
      <c r="AD231" s="4" t="s">
        <v>237</v>
      </c>
      <c r="AE231" s="4" t="s">
        <v>237</v>
      </c>
      <c r="AF231" s="4" t="s">
        <v>237</v>
      </c>
      <c r="AG231" s="4" t="s">
        <v>237</v>
      </c>
      <c r="AH231" s="4" t="s">
        <v>237</v>
      </c>
      <c r="AI231" s="4" t="s">
        <v>237</v>
      </c>
      <c r="AJ231" s="4" t="s">
        <v>237</v>
      </c>
      <c r="AK231" s="4" t="s">
        <v>237</v>
      </c>
      <c r="AL231" s="4" t="s">
        <v>237</v>
      </c>
      <c r="AM231" s="4" t="s">
        <v>237</v>
      </c>
      <c r="AN231" s="4" t="s">
        <v>237</v>
      </c>
    </row>
    <row r="232" spans="1:40" ht="12">
      <c r="A232" t="s">
        <v>223</v>
      </c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 t="s">
        <v>264</v>
      </c>
      <c r="O232" s="4" t="s">
        <v>264</v>
      </c>
      <c r="P232" s="4" t="s">
        <v>237</v>
      </c>
      <c r="Q232" s="4" t="s">
        <v>237</v>
      </c>
      <c r="R232" s="4" t="s">
        <v>237</v>
      </c>
      <c r="S232" s="4" t="s">
        <v>237</v>
      </c>
      <c r="T232" s="4" t="s">
        <v>237</v>
      </c>
      <c r="U232" s="4" t="s">
        <v>237</v>
      </c>
      <c r="X232" s="4" t="s">
        <v>237</v>
      </c>
      <c r="Y232" s="4" t="s">
        <v>237</v>
      </c>
      <c r="Z232" s="4" t="s">
        <v>237</v>
      </c>
      <c r="AA232" s="4" t="s">
        <v>237</v>
      </c>
      <c r="AB232" s="4" t="s">
        <v>237</v>
      </c>
      <c r="AC232" s="4" t="s">
        <v>237</v>
      </c>
      <c r="AD232" s="4" t="s">
        <v>237</v>
      </c>
      <c r="AE232" s="4" t="s">
        <v>237</v>
      </c>
      <c r="AF232" s="4" t="s">
        <v>237</v>
      </c>
      <c r="AG232" s="4" t="s">
        <v>237</v>
      </c>
      <c r="AH232" s="4" t="s">
        <v>237</v>
      </c>
      <c r="AI232" s="4" t="s">
        <v>237</v>
      </c>
      <c r="AJ232" s="4" t="s">
        <v>237</v>
      </c>
      <c r="AK232" s="4" t="s">
        <v>237</v>
      </c>
      <c r="AL232" s="4" t="s">
        <v>237</v>
      </c>
      <c r="AM232" s="4" t="s">
        <v>237</v>
      </c>
      <c r="AN232" s="4" t="s">
        <v>237</v>
      </c>
    </row>
    <row r="233" spans="1:40" ht="12">
      <c r="A233" t="s">
        <v>224</v>
      </c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 t="s">
        <v>264</v>
      </c>
      <c r="O233" s="4" t="s">
        <v>264</v>
      </c>
      <c r="P233" s="4" t="s">
        <v>237</v>
      </c>
      <c r="Q233" s="4" t="s">
        <v>237</v>
      </c>
      <c r="R233" s="4" t="s">
        <v>237</v>
      </c>
      <c r="S233" s="4" t="s">
        <v>237</v>
      </c>
      <c r="T233" s="4" t="s">
        <v>237</v>
      </c>
      <c r="U233" s="4" t="s">
        <v>237</v>
      </c>
      <c r="X233" s="4" t="s">
        <v>237</v>
      </c>
      <c r="Y233" s="4" t="s">
        <v>237</v>
      </c>
      <c r="Z233" s="4" t="s">
        <v>237</v>
      </c>
      <c r="AA233" s="4" t="s">
        <v>237</v>
      </c>
      <c r="AB233" s="4" t="s">
        <v>237</v>
      </c>
      <c r="AC233" s="4" t="s">
        <v>237</v>
      </c>
      <c r="AD233" s="4" t="s">
        <v>237</v>
      </c>
      <c r="AE233" s="4" t="s">
        <v>237</v>
      </c>
      <c r="AF233" s="4" t="s">
        <v>237</v>
      </c>
      <c r="AG233" s="4" t="s">
        <v>237</v>
      </c>
      <c r="AH233" s="4" t="s">
        <v>237</v>
      </c>
      <c r="AI233" s="4" t="s">
        <v>237</v>
      </c>
      <c r="AJ233" s="4" t="s">
        <v>237</v>
      </c>
      <c r="AK233" s="4" t="s">
        <v>237</v>
      </c>
      <c r="AL233" s="4" t="s">
        <v>237</v>
      </c>
      <c r="AM233" s="4" t="s">
        <v>237</v>
      </c>
      <c r="AN233" s="4" t="s">
        <v>237</v>
      </c>
    </row>
    <row r="234" spans="1:40" ht="12">
      <c r="A234" t="s">
        <v>225</v>
      </c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 t="s">
        <v>264</v>
      </c>
      <c r="O234" s="4" t="s">
        <v>264</v>
      </c>
      <c r="P234" s="4" t="s">
        <v>237</v>
      </c>
      <c r="Q234" s="4" t="s">
        <v>280</v>
      </c>
      <c r="R234" s="4" t="s">
        <v>237</v>
      </c>
      <c r="S234" s="4" t="s">
        <v>237</v>
      </c>
      <c r="T234" s="4" t="s">
        <v>237</v>
      </c>
      <c r="U234" s="4" t="s">
        <v>237</v>
      </c>
      <c r="X234" s="4" t="s">
        <v>237</v>
      </c>
      <c r="Y234" s="4" t="s">
        <v>237</v>
      </c>
      <c r="Z234" s="4" t="s">
        <v>237</v>
      </c>
      <c r="AA234" s="4" t="s">
        <v>237</v>
      </c>
      <c r="AB234" s="4" t="s">
        <v>237</v>
      </c>
      <c r="AC234" s="4" t="s">
        <v>237</v>
      </c>
      <c r="AD234" s="4" t="s">
        <v>237</v>
      </c>
      <c r="AE234" s="4" t="s">
        <v>237</v>
      </c>
      <c r="AF234" s="4" t="s">
        <v>237</v>
      </c>
      <c r="AG234" s="4" t="s">
        <v>237</v>
      </c>
      <c r="AH234" s="4" t="s">
        <v>237</v>
      </c>
      <c r="AI234" s="4" t="s">
        <v>237</v>
      </c>
      <c r="AJ234" s="4" t="s">
        <v>237</v>
      </c>
      <c r="AK234" s="4" t="s">
        <v>237</v>
      </c>
      <c r="AL234" s="4" t="s">
        <v>237</v>
      </c>
      <c r="AM234" s="4" t="s">
        <v>237</v>
      </c>
      <c r="AN234" s="4" t="s">
        <v>237</v>
      </c>
    </row>
    <row r="235" spans="1:40" ht="12">
      <c r="A235" t="s">
        <v>226</v>
      </c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 t="s">
        <v>279</v>
      </c>
      <c r="O235" s="4" t="s">
        <v>260</v>
      </c>
      <c r="P235" s="4" t="s">
        <v>238</v>
      </c>
      <c r="Q235" s="4" t="s">
        <v>364</v>
      </c>
      <c r="R235" s="4" t="s">
        <v>458</v>
      </c>
      <c r="S235" s="4" t="s">
        <v>433</v>
      </c>
      <c r="T235" s="4" t="s">
        <v>458</v>
      </c>
      <c r="U235" s="4" t="s">
        <v>447</v>
      </c>
      <c r="X235" s="4" t="s">
        <v>400</v>
      </c>
      <c r="Y235" s="4" t="s">
        <v>280</v>
      </c>
      <c r="Z235" s="4" t="s">
        <v>399</v>
      </c>
      <c r="AA235" s="4" t="s">
        <v>260</v>
      </c>
      <c r="AB235" s="4" t="s">
        <v>383</v>
      </c>
      <c r="AC235" s="4" t="s">
        <v>383</v>
      </c>
      <c r="AD235" s="4" t="s">
        <v>582</v>
      </c>
      <c r="AE235" s="4" t="s">
        <v>433</v>
      </c>
      <c r="AF235" s="4" t="s">
        <v>398</v>
      </c>
      <c r="AG235" s="4" t="s">
        <v>281</v>
      </c>
      <c r="AH235" s="4" t="s">
        <v>235</v>
      </c>
      <c r="AI235" s="4" t="s">
        <v>447</v>
      </c>
      <c r="AJ235" s="4" t="s">
        <v>399</v>
      </c>
      <c r="AK235" s="4" t="s">
        <v>532</v>
      </c>
      <c r="AL235" s="4" t="s">
        <v>413</v>
      </c>
      <c r="AM235" s="4" t="s">
        <v>277</v>
      </c>
      <c r="AN235" s="4" t="s">
        <v>423</v>
      </c>
    </row>
    <row r="236" spans="1:40" ht="12">
      <c r="A236" t="s">
        <v>227</v>
      </c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 t="s">
        <v>260</v>
      </c>
      <c r="O236" s="4" t="s">
        <v>265</v>
      </c>
      <c r="P236" s="4" t="s">
        <v>239</v>
      </c>
      <c r="Q236" s="4" t="s">
        <v>239</v>
      </c>
      <c r="R236" s="4" t="s">
        <v>237</v>
      </c>
      <c r="S236" s="4" t="s">
        <v>278</v>
      </c>
      <c r="T236" s="4" t="s">
        <v>459</v>
      </c>
      <c r="U236" s="4" t="s">
        <v>235</v>
      </c>
      <c r="X236" s="4" t="s">
        <v>237</v>
      </c>
      <c r="Y236" s="4" t="s">
        <v>363</v>
      </c>
      <c r="Z236" s="4" t="s">
        <v>400</v>
      </c>
      <c r="AA236" s="4" t="s">
        <v>384</v>
      </c>
      <c r="AB236" s="4" t="s">
        <v>237</v>
      </c>
      <c r="AC236" s="4" t="s">
        <v>281</v>
      </c>
      <c r="AD236" s="4" t="s">
        <v>280</v>
      </c>
      <c r="AE236" s="4" t="s">
        <v>237</v>
      </c>
      <c r="AF236" s="4" t="s">
        <v>384</v>
      </c>
      <c r="AG236" s="4" t="s">
        <v>237</v>
      </c>
      <c r="AH236" s="4" t="s">
        <v>279</v>
      </c>
      <c r="AI236" s="4" t="s">
        <v>280</v>
      </c>
      <c r="AJ236" s="4" t="s">
        <v>237</v>
      </c>
      <c r="AK236" s="4" t="s">
        <v>280</v>
      </c>
      <c r="AL236" s="4" t="s">
        <v>361</v>
      </c>
      <c r="AM236" s="4" t="s">
        <v>237</v>
      </c>
      <c r="AN236" s="4" t="s">
        <v>498</v>
      </c>
    </row>
    <row r="237" spans="1:40" ht="12">
      <c r="A237" t="s">
        <v>228</v>
      </c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 t="s">
        <v>235</v>
      </c>
      <c r="O237" s="4" t="s">
        <v>236</v>
      </c>
      <c r="P237" s="4" t="s">
        <v>240</v>
      </c>
      <c r="Q237" s="4" t="s">
        <v>365</v>
      </c>
      <c r="R237" s="4" t="s">
        <v>265</v>
      </c>
      <c r="S237" s="4" t="s">
        <v>475</v>
      </c>
      <c r="T237" s="4" t="s">
        <v>460</v>
      </c>
      <c r="U237" s="4" t="s">
        <v>448</v>
      </c>
      <c r="X237" s="4" t="s">
        <v>281</v>
      </c>
      <c r="Y237" s="4" t="s">
        <v>237</v>
      </c>
      <c r="Z237" s="4" t="s">
        <v>401</v>
      </c>
      <c r="AA237" s="4" t="s">
        <v>365</v>
      </c>
      <c r="AB237" s="4" t="s">
        <v>498</v>
      </c>
      <c r="AC237" s="4" t="s">
        <v>238</v>
      </c>
      <c r="AD237" s="4" t="s">
        <v>458</v>
      </c>
      <c r="AE237" s="4" t="s">
        <v>256</v>
      </c>
      <c r="AF237" s="4" t="s">
        <v>240</v>
      </c>
      <c r="AG237" s="4" t="s">
        <v>498</v>
      </c>
      <c r="AH237" s="4" t="s">
        <v>363</v>
      </c>
      <c r="AI237" s="4" t="s">
        <v>398</v>
      </c>
      <c r="AJ237" s="4" t="s">
        <v>281</v>
      </c>
      <c r="AK237" s="4" t="s">
        <v>237</v>
      </c>
      <c r="AL237" s="4" t="s">
        <v>447</v>
      </c>
      <c r="AM237" s="4" t="s">
        <v>363</v>
      </c>
      <c r="AN237" s="4" t="s">
        <v>433</v>
      </c>
    </row>
    <row r="238" spans="1:40" ht="12">
      <c r="A238" t="s">
        <v>229</v>
      </c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 t="s">
        <v>264</v>
      </c>
      <c r="O238" s="4" t="s">
        <v>264</v>
      </c>
      <c r="P238" s="4" t="s">
        <v>237</v>
      </c>
      <c r="Q238" s="4" t="s">
        <v>237</v>
      </c>
      <c r="R238" s="4" t="s">
        <v>237</v>
      </c>
      <c r="S238" s="4" t="s">
        <v>237</v>
      </c>
      <c r="T238" s="4" t="s">
        <v>237</v>
      </c>
      <c r="U238" s="4" t="s">
        <v>237</v>
      </c>
      <c r="X238" s="4" t="s">
        <v>237</v>
      </c>
      <c r="Y238" s="4" t="s">
        <v>237</v>
      </c>
      <c r="Z238" s="4" t="s">
        <v>237</v>
      </c>
      <c r="AA238" s="4" t="s">
        <v>237</v>
      </c>
      <c r="AB238" s="4" t="s">
        <v>237</v>
      </c>
      <c r="AC238" s="4" t="s">
        <v>237</v>
      </c>
      <c r="AD238" s="4" t="s">
        <v>237</v>
      </c>
      <c r="AE238" s="4" t="s">
        <v>237</v>
      </c>
      <c r="AF238" s="4" t="s">
        <v>237</v>
      </c>
      <c r="AG238" s="4" t="s">
        <v>237</v>
      </c>
      <c r="AH238" s="4" t="s">
        <v>237</v>
      </c>
      <c r="AI238" s="4" t="s">
        <v>237</v>
      </c>
      <c r="AJ238" s="4" t="s">
        <v>237</v>
      </c>
      <c r="AK238" s="4" t="s">
        <v>237</v>
      </c>
      <c r="AL238" s="4" t="s">
        <v>237</v>
      </c>
      <c r="AM238" s="4" t="s">
        <v>237</v>
      </c>
      <c r="AN238" s="4" t="s">
        <v>237</v>
      </c>
    </row>
    <row r="239" spans="1:40" ht="12">
      <c r="A239" t="s">
        <v>230</v>
      </c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 t="s">
        <v>282</v>
      </c>
      <c r="O239" s="4" t="s">
        <v>266</v>
      </c>
      <c r="P239" s="4" t="s">
        <v>241</v>
      </c>
      <c r="Q239" s="4" t="s">
        <v>366</v>
      </c>
      <c r="R239" s="4" t="s">
        <v>486</v>
      </c>
      <c r="S239" s="4" t="s">
        <v>476</v>
      </c>
      <c r="T239" s="4" t="s">
        <v>461</v>
      </c>
      <c r="U239" s="4" t="s">
        <v>449</v>
      </c>
      <c r="X239" s="4" t="s">
        <v>424</v>
      </c>
      <c r="Y239" s="4" t="s">
        <v>282</v>
      </c>
      <c r="Z239" s="4" t="s">
        <v>402</v>
      </c>
      <c r="AA239" s="4" t="s">
        <v>385</v>
      </c>
      <c r="AB239" s="4" t="s">
        <v>581</v>
      </c>
      <c r="AC239" s="4" t="s">
        <v>497</v>
      </c>
      <c r="AD239" s="4" t="s">
        <v>402</v>
      </c>
      <c r="AE239" s="4" t="s">
        <v>232</v>
      </c>
      <c r="AF239" s="4" t="s">
        <v>533</v>
      </c>
      <c r="AG239" s="4" t="s">
        <v>266</v>
      </c>
      <c r="AH239" s="4" t="s">
        <v>561</v>
      </c>
      <c r="AI239" s="4" t="s">
        <v>421</v>
      </c>
      <c r="AJ239" s="4" t="s">
        <v>513</v>
      </c>
      <c r="AK239" s="4" t="s">
        <v>533</v>
      </c>
      <c r="AL239" s="4" t="s">
        <v>448</v>
      </c>
      <c r="AM239" s="4" t="s">
        <v>513</v>
      </c>
      <c r="AN239" s="4" t="s">
        <v>499</v>
      </c>
    </row>
    <row r="240" spans="2:40" ht="12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</row>
    <row r="241" spans="1:40" ht="12.75">
      <c r="A241" s="1" t="s">
        <v>118</v>
      </c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</row>
    <row r="242" spans="1:40" ht="12">
      <c r="A242" t="s">
        <v>54</v>
      </c>
      <c r="B242" s="4" t="s">
        <v>208</v>
      </c>
      <c r="C242" s="4" t="s">
        <v>198</v>
      </c>
      <c r="D242" s="4" t="s">
        <v>204</v>
      </c>
      <c r="E242" s="4" t="s">
        <v>195</v>
      </c>
      <c r="F242" s="4" t="s">
        <v>189</v>
      </c>
      <c r="G242" s="4" t="s">
        <v>354</v>
      </c>
      <c r="H242" s="4" t="s">
        <v>345</v>
      </c>
      <c r="I242" s="4" t="s">
        <v>334</v>
      </c>
      <c r="J242" s="4" t="s">
        <v>324</v>
      </c>
      <c r="K242" s="4" t="s">
        <v>316</v>
      </c>
      <c r="L242" s="4" t="s">
        <v>309</v>
      </c>
      <c r="M242" s="4" t="s">
        <v>299</v>
      </c>
      <c r="N242" s="4"/>
      <c r="O242" s="4"/>
      <c r="P242" s="4"/>
      <c r="Q242" s="4"/>
      <c r="R242" s="4"/>
      <c r="S242" s="4"/>
      <c r="T242" s="4"/>
      <c r="U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</row>
    <row r="243" spans="1:40" ht="12">
      <c r="A243" t="s">
        <v>62</v>
      </c>
      <c r="B243" s="4" t="s">
        <v>190</v>
      </c>
      <c r="C243" s="4" t="s">
        <v>199</v>
      </c>
      <c r="D243" s="4" t="s">
        <v>190</v>
      </c>
      <c r="E243" s="4" t="s">
        <v>190</v>
      </c>
      <c r="F243" s="4" t="s">
        <v>190</v>
      </c>
      <c r="G243" s="4" t="s">
        <v>248</v>
      </c>
      <c r="H243" s="4" t="s">
        <v>248</v>
      </c>
      <c r="I243" s="4" t="s">
        <v>248</v>
      </c>
      <c r="J243" s="4" t="s">
        <v>248</v>
      </c>
      <c r="K243" s="4" t="s">
        <v>248</v>
      </c>
      <c r="L243" s="4" t="s">
        <v>248</v>
      </c>
      <c r="M243" s="4" t="s">
        <v>248</v>
      </c>
      <c r="N243" s="4"/>
      <c r="O243" s="4"/>
      <c r="P243" s="4"/>
      <c r="Q243" s="4"/>
      <c r="R243" s="4"/>
      <c r="S243" s="4"/>
      <c r="T243" s="4"/>
      <c r="U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</row>
    <row r="244" spans="1:40" ht="12">
      <c r="A244" t="s">
        <v>28</v>
      </c>
      <c r="B244" s="4" t="s">
        <v>209</v>
      </c>
      <c r="C244" s="4" t="s">
        <v>201</v>
      </c>
      <c r="D244" s="4" t="s">
        <v>205</v>
      </c>
      <c r="E244" s="4" t="s">
        <v>196</v>
      </c>
      <c r="F244" s="4" t="s">
        <v>191</v>
      </c>
      <c r="G244" s="4" t="s">
        <v>355</v>
      </c>
      <c r="H244" s="4" t="s">
        <v>346</v>
      </c>
      <c r="I244" s="4" t="s">
        <v>335</v>
      </c>
      <c r="J244" s="4" t="s">
        <v>325</v>
      </c>
      <c r="K244" s="4" t="s">
        <v>317</v>
      </c>
      <c r="L244" s="4" t="s">
        <v>310</v>
      </c>
      <c r="M244" s="4" t="s">
        <v>300</v>
      </c>
      <c r="N244" s="4"/>
      <c r="O244" s="4"/>
      <c r="P244" s="4"/>
      <c r="Q244" s="4"/>
      <c r="R244" s="4"/>
      <c r="S244" s="4"/>
      <c r="T244" s="4"/>
      <c r="U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</row>
    <row r="245" spans="1:40" ht="12">
      <c r="A245" t="s">
        <v>55</v>
      </c>
      <c r="B245" s="4" t="s">
        <v>210</v>
      </c>
      <c r="C245" s="4" t="s">
        <v>200</v>
      </c>
      <c r="D245" s="4" t="s">
        <v>206</v>
      </c>
      <c r="E245" s="4" t="s">
        <v>190</v>
      </c>
      <c r="F245" s="4" t="s">
        <v>192</v>
      </c>
      <c r="G245" s="4" t="s">
        <v>356</v>
      </c>
      <c r="H245" s="4" t="s">
        <v>347</v>
      </c>
      <c r="I245" s="4" t="s">
        <v>336</v>
      </c>
      <c r="J245" s="4" t="s">
        <v>326</v>
      </c>
      <c r="K245" s="4" t="s">
        <v>292</v>
      </c>
      <c r="L245" s="4" t="s">
        <v>248</v>
      </c>
      <c r="M245" s="4" t="s">
        <v>248</v>
      </c>
      <c r="N245" s="4"/>
      <c r="O245" s="4"/>
      <c r="P245" s="4"/>
      <c r="Q245" s="4"/>
      <c r="R245" s="4"/>
      <c r="S245" s="4"/>
      <c r="T245" s="4"/>
      <c r="U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</row>
    <row r="246" spans="1:40" ht="12">
      <c r="A246" t="s">
        <v>56</v>
      </c>
      <c r="B246" s="4" t="s">
        <v>190</v>
      </c>
      <c r="C246" s="4" t="s">
        <v>190</v>
      </c>
      <c r="D246" s="4" t="s">
        <v>190</v>
      </c>
      <c r="E246" s="4" t="s">
        <v>190</v>
      </c>
      <c r="F246" s="4" t="s">
        <v>190</v>
      </c>
      <c r="G246" s="4" t="s">
        <v>248</v>
      </c>
      <c r="H246" s="4" t="s">
        <v>248</v>
      </c>
      <c r="I246" s="4" t="s">
        <v>248</v>
      </c>
      <c r="J246" s="4" t="s">
        <v>248</v>
      </c>
      <c r="K246" s="4" t="s">
        <v>248</v>
      </c>
      <c r="L246" s="4" t="s">
        <v>248</v>
      </c>
      <c r="M246" s="4" t="s">
        <v>248</v>
      </c>
      <c r="N246" s="4"/>
      <c r="O246" s="4"/>
      <c r="P246" s="4"/>
      <c r="Q246" s="4"/>
      <c r="R246" s="4"/>
      <c r="S246" s="4"/>
      <c r="T246" s="4"/>
      <c r="U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</row>
    <row r="247" spans="1:40" ht="12">
      <c r="A247" t="s">
        <v>57</v>
      </c>
      <c r="B247" s="4" t="s">
        <v>190</v>
      </c>
      <c r="C247" s="4" t="s">
        <v>190</v>
      </c>
      <c r="D247" s="4" t="s">
        <v>190</v>
      </c>
      <c r="E247" s="4" t="s">
        <v>190</v>
      </c>
      <c r="F247" s="4" t="s">
        <v>190</v>
      </c>
      <c r="G247" s="4" t="s">
        <v>248</v>
      </c>
      <c r="H247" s="4" t="s">
        <v>248</v>
      </c>
      <c r="I247" s="4" t="s">
        <v>337</v>
      </c>
      <c r="J247" s="4" t="s">
        <v>327</v>
      </c>
      <c r="K247" s="4" t="s">
        <v>248</v>
      </c>
      <c r="L247" s="4" t="s">
        <v>311</v>
      </c>
      <c r="M247" s="4" t="s">
        <v>248</v>
      </c>
      <c r="N247" s="4"/>
      <c r="O247" s="4"/>
      <c r="P247" s="4"/>
      <c r="Q247" s="4"/>
      <c r="R247" s="4"/>
      <c r="S247" s="4"/>
      <c r="T247" s="4"/>
      <c r="U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</row>
    <row r="248" spans="1:40" ht="12">
      <c r="A248" t="s">
        <v>58</v>
      </c>
      <c r="B248" s="4" t="s">
        <v>190</v>
      </c>
      <c r="C248" s="4" t="s">
        <v>190</v>
      </c>
      <c r="D248" s="4" t="s">
        <v>190</v>
      </c>
      <c r="E248" s="4" t="s">
        <v>190</v>
      </c>
      <c r="F248" s="4" t="s">
        <v>190</v>
      </c>
      <c r="G248" s="4" t="s">
        <v>248</v>
      </c>
      <c r="H248" s="4" t="s">
        <v>248</v>
      </c>
      <c r="I248" s="4" t="s">
        <v>248</v>
      </c>
      <c r="J248" s="4" t="s">
        <v>248</v>
      </c>
      <c r="K248" s="4" t="s">
        <v>248</v>
      </c>
      <c r="L248" s="4" t="s">
        <v>248</v>
      </c>
      <c r="M248" s="4" t="s">
        <v>248</v>
      </c>
      <c r="N248" s="4"/>
      <c r="O248" s="4"/>
      <c r="P248" s="4"/>
      <c r="Q248" s="4"/>
      <c r="R248" s="4"/>
      <c r="S248" s="4"/>
      <c r="T248" s="4"/>
      <c r="U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</row>
    <row r="249" spans="1:40" ht="12">
      <c r="A249" t="s">
        <v>59</v>
      </c>
      <c r="B249" s="4" t="s">
        <v>190</v>
      </c>
      <c r="C249" s="4" t="s">
        <v>190</v>
      </c>
      <c r="D249" s="4" t="s">
        <v>190</v>
      </c>
      <c r="E249" s="4" t="s">
        <v>190</v>
      </c>
      <c r="F249" s="4" t="s">
        <v>190</v>
      </c>
      <c r="G249" s="4" t="s">
        <v>248</v>
      </c>
      <c r="H249" s="4" t="s">
        <v>248</v>
      </c>
      <c r="I249" s="4" t="s">
        <v>248</v>
      </c>
      <c r="J249" s="4" t="s">
        <v>248</v>
      </c>
      <c r="K249" s="4" t="s">
        <v>248</v>
      </c>
      <c r="L249" s="4" t="s">
        <v>248</v>
      </c>
      <c r="M249" s="4" t="s">
        <v>248</v>
      </c>
      <c r="N249" s="4"/>
      <c r="O249" s="4"/>
      <c r="P249" s="4"/>
      <c r="Q249" s="4"/>
      <c r="R249" s="4"/>
      <c r="S249" s="4"/>
      <c r="T249" s="4"/>
      <c r="U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</row>
    <row r="250" spans="1:40" ht="12">
      <c r="A250" t="s">
        <v>60</v>
      </c>
      <c r="B250" s="4" t="s">
        <v>190</v>
      </c>
      <c r="C250" s="4" t="s">
        <v>190</v>
      </c>
      <c r="D250" s="4" t="s">
        <v>190</v>
      </c>
      <c r="E250" s="4" t="s">
        <v>190</v>
      </c>
      <c r="F250" s="4" t="s">
        <v>190</v>
      </c>
      <c r="G250" s="4" t="s">
        <v>248</v>
      </c>
      <c r="H250" s="4" t="s">
        <v>248</v>
      </c>
      <c r="I250" s="4" t="s">
        <v>248</v>
      </c>
      <c r="J250" s="4" t="s">
        <v>248</v>
      </c>
      <c r="K250" s="4" t="s">
        <v>248</v>
      </c>
      <c r="L250" s="4" t="s">
        <v>248</v>
      </c>
      <c r="M250" s="4" t="s">
        <v>248</v>
      </c>
      <c r="N250" s="4"/>
      <c r="O250" s="4"/>
      <c r="P250" s="4"/>
      <c r="Q250" s="4"/>
      <c r="R250" s="4"/>
      <c r="S250" s="4"/>
      <c r="T250" s="4"/>
      <c r="U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</row>
    <row r="251" spans="1:40" ht="12">
      <c r="A251" t="s">
        <v>61</v>
      </c>
      <c r="B251" s="4" t="s">
        <v>211</v>
      </c>
      <c r="C251" s="4" t="s">
        <v>202</v>
      </c>
      <c r="D251" s="4" t="s">
        <v>207</v>
      </c>
      <c r="E251" s="4" t="s">
        <v>197</v>
      </c>
      <c r="F251" s="4" t="s">
        <v>193</v>
      </c>
      <c r="G251" s="4" t="s">
        <v>357</v>
      </c>
      <c r="H251" s="4" t="s">
        <v>348</v>
      </c>
      <c r="I251" s="4" t="s">
        <v>338</v>
      </c>
      <c r="J251" s="4" t="s">
        <v>328</v>
      </c>
      <c r="K251" s="4" t="s">
        <v>318</v>
      </c>
      <c r="L251" s="4" t="s">
        <v>312</v>
      </c>
      <c r="M251" s="4" t="s">
        <v>301</v>
      </c>
      <c r="N251" s="4"/>
      <c r="O251" s="4"/>
      <c r="P251" s="4"/>
      <c r="Q251" s="4"/>
      <c r="R251" s="4"/>
      <c r="S251" s="4"/>
      <c r="T251" s="4"/>
      <c r="U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</row>
    <row r="252" spans="2:40" ht="12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</row>
    <row r="253" spans="1:40" ht="12.75">
      <c r="A253" s="1" t="s">
        <v>28</v>
      </c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 t="s">
        <v>283</v>
      </c>
      <c r="O253" s="4" t="s">
        <v>267</v>
      </c>
      <c r="P253" s="4" t="s">
        <v>242</v>
      </c>
      <c r="Q253" s="4" t="s">
        <v>367</v>
      </c>
      <c r="R253" s="4" t="s">
        <v>487</v>
      </c>
      <c r="S253" s="4" t="s">
        <v>477</v>
      </c>
      <c r="T253" s="4" t="s">
        <v>462</v>
      </c>
      <c r="U253" s="4" t="s">
        <v>450</v>
      </c>
      <c r="X253" s="4" t="s">
        <v>425</v>
      </c>
      <c r="Y253" s="4" t="s">
        <v>414</v>
      </c>
      <c r="Z253" s="4" t="s">
        <v>403</v>
      </c>
      <c r="AA253" s="4" t="s">
        <v>386</v>
      </c>
      <c r="AB253" s="4" t="s">
        <v>549</v>
      </c>
      <c r="AC253" s="4" t="s">
        <v>248</v>
      </c>
      <c r="AD253" s="4" t="s">
        <v>583</v>
      </c>
      <c r="AE253" s="4" t="s">
        <v>435</v>
      </c>
      <c r="AF253" s="4" t="s">
        <v>573</v>
      </c>
      <c r="AG253" s="4" t="s">
        <v>567</v>
      </c>
      <c r="AH253" s="4" t="s">
        <v>562</v>
      </c>
      <c r="AI253" s="4" t="s">
        <v>552</v>
      </c>
      <c r="AJ253" s="4" t="s">
        <v>543</v>
      </c>
      <c r="AK253" s="4" t="s">
        <v>534</v>
      </c>
      <c r="AL253" s="4" t="s">
        <v>522</v>
      </c>
      <c r="AM253" s="4" t="s">
        <v>514</v>
      </c>
      <c r="AN253" s="4" t="s">
        <v>500</v>
      </c>
    </row>
    <row r="254" spans="1:40" ht="12">
      <c r="A254" t="s">
        <v>216</v>
      </c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 t="s">
        <v>284</v>
      </c>
      <c r="O254" s="4" t="s">
        <v>268</v>
      </c>
      <c r="P254" s="4" t="s">
        <v>243</v>
      </c>
      <c r="Q254" s="4" t="s">
        <v>368</v>
      </c>
      <c r="R254" s="4" t="s">
        <v>488</v>
      </c>
      <c r="S254" s="4" t="s">
        <v>478</v>
      </c>
      <c r="T254" s="4" t="s">
        <v>463</v>
      </c>
      <c r="U254" s="4" t="s">
        <v>451</v>
      </c>
      <c r="X254" s="4" t="s">
        <v>426</v>
      </c>
      <c r="Y254" s="4" t="s">
        <v>415</v>
      </c>
      <c r="Z254" s="4" t="s">
        <v>404</v>
      </c>
      <c r="AA254" s="4" t="s">
        <v>387</v>
      </c>
      <c r="AB254" s="4" t="s">
        <v>597</v>
      </c>
      <c r="AC254" s="4" t="s">
        <v>591</v>
      </c>
      <c r="AD254" s="4" t="s">
        <v>584</v>
      </c>
      <c r="AE254" s="4" t="s">
        <v>436</v>
      </c>
      <c r="AF254" s="4" t="s">
        <v>574</v>
      </c>
      <c r="AG254" s="4" t="s">
        <v>568</v>
      </c>
      <c r="AH254" s="4" t="s">
        <v>563</v>
      </c>
      <c r="AI254" s="4" t="s">
        <v>553</v>
      </c>
      <c r="AJ254" s="4" t="s">
        <v>544</v>
      </c>
      <c r="AK254" s="4" t="s">
        <v>535</v>
      </c>
      <c r="AL254" s="4" t="s">
        <v>523</v>
      </c>
      <c r="AM254" s="4" t="s">
        <v>515</v>
      </c>
      <c r="AN254" s="4" t="s">
        <v>501</v>
      </c>
    </row>
    <row r="255" spans="1:40" ht="12">
      <c r="A255" t="s">
        <v>217</v>
      </c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 t="s">
        <v>285</v>
      </c>
      <c r="O255" s="4" t="s">
        <v>269</v>
      </c>
      <c r="P255" s="4" t="s">
        <v>244</v>
      </c>
      <c r="Q255" s="4" t="s">
        <v>369</v>
      </c>
      <c r="R255" s="4" t="s">
        <v>489</v>
      </c>
      <c r="S255" s="4" t="s">
        <v>479</v>
      </c>
      <c r="T255" s="4" t="s">
        <v>464</v>
      </c>
      <c r="U255" s="4" t="s">
        <v>452</v>
      </c>
      <c r="X255" s="4" t="s">
        <v>427</v>
      </c>
      <c r="Y255" s="4" t="s">
        <v>416</v>
      </c>
      <c r="Z255" s="4" t="s">
        <v>405</v>
      </c>
      <c r="AA255" s="4" t="s">
        <v>388</v>
      </c>
      <c r="AB255" s="4" t="s">
        <v>598</v>
      </c>
      <c r="AC255" s="4" t="s">
        <v>592</v>
      </c>
      <c r="AD255" s="4" t="s">
        <v>585</v>
      </c>
      <c r="AE255" s="4" t="s">
        <v>437</v>
      </c>
      <c r="AF255" s="4" t="s">
        <v>575</v>
      </c>
      <c r="AG255" s="4" t="s">
        <v>569</v>
      </c>
      <c r="AH255" s="4" t="s">
        <v>248</v>
      </c>
      <c r="AI255" s="4" t="s">
        <v>554</v>
      </c>
      <c r="AJ255" s="4" t="s">
        <v>190</v>
      </c>
      <c r="AK255" s="4" t="s">
        <v>536</v>
      </c>
      <c r="AL255" s="4" t="s">
        <v>524</v>
      </c>
      <c r="AM255" s="4" t="s">
        <v>516</v>
      </c>
      <c r="AN255" s="4" t="s">
        <v>502</v>
      </c>
    </row>
    <row r="256" spans="1:40" ht="12">
      <c r="A256" t="s">
        <v>55</v>
      </c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 t="s">
        <v>286</v>
      </c>
      <c r="O256" s="4" t="s">
        <v>270</v>
      </c>
      <c r="P256" s="4" t="s">
        <v>245</v>
      </c>
      <c r="Q256" s="4" t="s">
        <v>370</v>
      </c>
      <c r="R256" s="4" t="s">
        <v>490</v>
      </c>
      <c r="S256" s="4" t="s">
        <v>480</v>
      </c>
      <c r="T256" s="4" t="s">
        <v>465</v>
      </c>
      <c r="U256" s="4" t="s">
        <v>453</v>
      </c>
      <c r="X256" s="4" t="s">
        <v>428</v>
      </c>
      <c r="Y256" s="4" t="s">
        <v>417</v>
      </c>
      <c r="Z256" s="4" t="s">
        <v>406</v>
      </c>
      <c r="AA256" s="4" t="s">
        <v>389</v>
      </c>
      <c r="AB256" s="4" t="s">
        <v>599</v>
      </c>
      <c r="AC256" s="4" t="s">
        <v>593</v>
      </c>
      <c r="AD256" s="4" t="s">
        <v>586</v>
      </c>
      <c r="AE256" s="4" t="s">
        <v>438</v>
      </c>
      <c r="AF256" s="4" t="s">
        <v>576</v>
      </c>
      <c r="AG256" s="4" t="s">
        <v>248</v>
      </c>
      <c r="AH256" s="4" t="s">
        <v>555</v>
      </c>
      <c r="AI256" s="4" t="s">
        <v>555</v>
      </c>
      <c r="AJ256" s="4" t="s">
        <v>545</v>
      </c>
      <c r="AK256" s="4" t="s">
        <v>537</v>
      </c>
      <c r="AL256" s="4" t="s">
        <v>525</v>
      </c>
      <c r="AM256" s="4" t="s">
        <v>248</v>
      </c>
      <c r="AN256" s="4" t="s">
        <v>503</v>
      </c>
    </row>
    <row r="257" spans="1:40" ht="12">
      <c r="A257" t="s">
        <v>218</v>
      </c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 t="s">
        <v>287</v>
      </c>
      <c r="O257" s="4" t="s">
        <v>271</v>
      </c>
      <c r="P257" s="4" t="s">
        <v>247</v>
      </c>
      <c r="Q257" s="4" t="s">
        <v>371</v>
      </c>
      <c r="R257" s="4" t="s">
        <v>491</v>
      </c>
      <c r="S257" s="4" t="s">
        <v>481</v>
      </c>
      <c r="T257" s="4" t="s">
        <v>466</v>
      </c>
      <c r="U257" s="4" t="s">
        <v>454</v>
      </c>
      <c r="X257" s="4" t="s">
        <v>429</v>
      </c>
      <c r="Y257" s="4" t="s">
        <v>418</v>
      </c>
      <c r="Z257" s="4" t="s">
        <v>407</v>
      </c>
      <c r="AA257" s="4" t="s">
        <v>390</v>
      </c>
      <c r="AB257" s="4" t="s">
        <v>600</v>
      </c>
      <c r="AC257" s="4" t="s">
        <v>248</v>
      </c>
      <c r="AD257" s="4" t="s">
        <v>587</v>
      </c>
      <c r="AE257" s="4" t="s">
        <v>439</v>
      </c>
      <c r="AF257" s="4" t="s">
        <v>577</v>
      </c>
      <c r="AG257" s="4" t="s">
        <v>570</v>
      </c>
      <c r="AH257" s="4" t="s">
        <v>564</v>
      </c>
      <c r="AI257" s="4" t="s">
        <v>556</v>
      </c>
      <c r="AJ257" s="4" t="s">
        <v>546</v>
      </c>
      <c r="AK257" s="4" t="s">
        <v>538</v>
      </c>
      <c r="AL257" s="4" t="s">
        <v>526</v>
      </c>
      <c r="AM257" s="4" t="s">
        <v>517</v>
      </c>
      <c r="AN257" s="4" t="s">
        <v>504</v>
      </c>
    </row>
    <row r="258" spans="1:40" ht="12">
      <c r="A258" t="s">
        <v>219</v>
      </c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 t="s">
        <v>288</v>
      </c>
      <c r="O258" s="4" t="s">
        <v>272</v>
      </c>
      <c r="P258" s="4" t="s">
        <v>246</v>
      </c>
      <c r="Q258" s="4" t="s">
        <v>372</v>
      </c>
      <c r="R258" s="4" t="s">
        <v>492</v>
      </c>
      <c r="S258" s="4" t="s">
        <v>482</v>
      </c>
      <c r="T258" s="4" t="s">
        <v>467</v>
      </c>
      <c r="U258" s="4" t="s">
        <v>455</v>
      </c>
      <c r="X258" s="4" t="s">
        <v>430</v>
      </c>
      <c r="Y258" s="4" t="s">
        <v>419</v>
      </c>
      <c r="Z258" s="4" t="s">
        <v>408</v>
      </c>
      <c r="AA258" s="4" t="s">
        <v>391</v>
      </c>
      <c r="AB258" s="4" t="s">
        <v>248</v>
      </c>
      <c r="AC258" s="4" t="s">
        <v>248</v>
      </c>
      <c r="AD258" s="4" t="s">
        <v>248</v>
      </c>
      <c r="AE258" s="4" t="s">
        <v>440</v>
      </c>
      <c r="AF258" s="4" t="s">
        <v>248</v>
      </c>
      <c r="AG258" s="4" t="s">
        <v>248</v>
      </c>
      <c r="AH258" s="4" t="s">
        <v>336</v>
      </c>
      <c r="AI258" s="4" t="s">
        <v>557</v>
      </c>
      <c r="AJ258" s="4" t="s">
        <v>547</v>
      </c>
      <c r="AK258" s="4" t="s">
        <v>539</v>
      </c>
      <c r="AL258" s="4" t="s">
        <v>527</v>
      </c>
      <c r="AM258" s="4" t="s">
        <v>518</v>
      </c>
      <c r="AN258" s="4" t="s">
        <v>505</v>
      </c>
    </row>
    <row r="259" spans="1:40" ht="12">
      <c r="A259" t="s">
        <v>220</v>
      </c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 t="s">
        <v>289</v>
      </c>
      <c r="O259" s="4" t="s">
        <v>248</v>
      </c>
      <c r="P259" s="4" t="s">
        <v>248</v>
      </c>
      <c r="Q259" s="4" t="s">
        <v>373</v>
      </c>
      <c r="R259" s="4" t="s">
        <v>493</v>
      </c>
      <c r="S259" s="4" t="s">
        <v>483</v>
      </c>
      <c r="T259" s="4" t="s">
        <v>468</v>
      </c>
      <c r="U259" s="4" t="s">
        <v>431</v>
      </c>
      <c r="X259" s="4" t="s">
        <v>431</v>
      </c>
      <c r="Y259" s="4" t="s">
        <v>248</v>
      </c>
      <c r="Z259" s="4" t="s">
        <v>248</v>
      </c>
      <c r="AA259" s="4" t="s">
        <v>392</v>
      </c>
      <c r="AB259" s="4" t="s">
        <v>601</v>
      </c>
      <c r="AC259" s="4" t="s">
        <v>248</v>
      </c>
      <c r="AD259" s="4" t="s">
        <v>588</v>
      </c>
      <c r="AE259" s="4" t="s">
        <v>441</v>
      </c>
      <c r="AF259" s="4" t="s">
        <v>248</v>
      </c>
      <c r="AG259" s="4" t="s">
        <v>248</v>
      </c>
      <c r="AH259" s="4" t="s">
        <v>248</v>
      </c>
      <c r="AI259" s="4" t="s">
        <v>248</v>
      </c>
      <c r="AJ259" s="4" t="s">
        <v>248</v>
      </c>
      <c r="AK259" s="4" t="s">
        <v>248</v>
      </c>
      <c r="AL259" s="4" t="s">
        <v>248</v>
      </c>
      <c r="AM259" s="4" t="s">
        <v>248</v>
      </c>
      <c r="AN259" s="4" t="s">
        <v>506</v>
      </c>
    </row>
    <row r="260" spans="1:40" ht="12">
      <c r="A260" t="s">
        <v>221</v>
      </c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 t="s">
        <v>290</v>
      </c>
      <c r="O260" s="4" t="s">
        <v>273</v>
      </c>
      <c r="P260" s="4" t="s">
        <v>190</v>
      </c>
      <c r="Q260" s="4" t="s">
        <v>374</v>
      </c>
      <c r="R260" s="4" t="s">
        <v>248</v>
      </c>
      <c r="S260" s="4" t="s">
        <v>248</v>
      </c>
      <c r="T260" s="4" t="s">
        <v>469</v>
      </c>
      <c r="U260" s="4" t="s">
        <v>290</v>
      </c>
      <c r="X260" s="4" t="s">
        <v>248</v>
      </c>
      <c r="Y260" s="4" t="s">
        <v>420</v>
      </c>
      <c r="Z260" s="4" t="s">
        <v>248</v>
      </c>
      <c r="AA260" s="4" t="s">
        <v>248</v>
      </c>
      <c r="AB260" s="4" t="s">
        <v>602</v>
      </c>
      <c r="AC260" s="4" t="s">
        <v>594</v>
      </c>
      <c r="AD260" s="4" t="s">
        <v>589</v>
      </c>
      <c r="AE260" s="4" t="s">
        <v>442</v>
      </c>
      <c r="AF260" s="4" t="s">
        <v>578</v>
      </c>
      <c r="AG260" s="4" t="s">
        <v>571</v>
      </c>
      <c r="AH260" s="4" t="s">
        <v>565</v>
      </c>
      <c r="AI260" s="4" t="s">
        <v>558</v>
      </c>
      <c r="AJ260" s="4" t="s">
        <v>548</v>
      </c>
      <c r="AK260" s="4" t="s">
        <v>540</v>
      </c>
      <c r="AL260" s="4" t="s">
        <v>528</v>
      </c>
      <c r="AM260" s="4" t="s">
        <v>519</v>
      </c>
      <c r="AN260" s="4" t="s">
        <v>507</v>
      </c>
    </row>
    <row r="261" spans="1:40" ht="12">
      <c r="A261" t="s">
        <v>222</v>
      </c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 t="s">
        <v>248</v>
      </c>
      <c r="O261" s="4" t="s">
        <v>190</v>
      </c>
      <c r="P261" s="4" t="s">
        <v>190</v>
      </c>
      <c r="Q261" s="4" t="s">
        <v>248</v>
      </c>
      <c r="R261" s="4" t="s">
        <v>248</v>
      </c>
      <c r="S261" s="4" t="s">
        <v>248</v>
      </c>
      <c r="T261" s="4" t="s">
        <v>248</v>
      </c>
      <c r="U261" s="4" t="s">
        <v>248</v>
      </c>
      <c r="X261" s="4" t="s">
        <v>248</v>
      </c>
      <c r="Y261" s="4" t="s">
        <v>248</v>
      </c>
      <c r="Z261" s="4" t="s">
        <v>248</v>
      </c>
      <c r="AA261" s="4" t="s">
        <v>248</v>
      </c>
      <c r="AB261" s="4" t="s">
        <v>248</v>
      </c>
      <c r="AC261" s="4" t="s">
        <v>248</v>
      </c>
      <c r="AD261" s="4" t="s">
        <v>248</v>
      </c>
      <c r="AE261" s="4" t="s">
        <v>248</v>
      </c>
      <c r="AF261" s="4" t="s">
        <v>248</v>
      </c>
      <c r="AG261" s="4" t="s">
        <v>248</v>
      </c>
      <c r="AH261" s="4" t="s">
        <v>248</v>
      </c>
      <c r="AI261" s="4" t="s">
        <v>248</v>
      </c>
      <c r="AJ261" s="4" t="s">
        <v>248</v>
      </c>
      <c r="AK261" s="4" t="s">
        <v>248</v>
      </c>
      <c r="AL261" s="4" t="s">
        <v>248</v>
      </c>
      <c r="AM261" s="4" t="s">
        <v>248</v>
      </c>
      <c r="AN261" s="4" t="s">
        <v>248</v>
      </c>
    </row>
    <row r="262" spans="1:40" ht="12">
      <c r="A262" t="s">
        <v>223</v>
      </c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 t="s">
        <v>190</v>
      </c>
      <c r="O262" s="4" t="s">
        <v>190</v>
      </c>
      <c r="P262" s="4" t="s">
        <v>190</v>
      </c>
      <c r="Q262" s="4" t="s">
        <v>248</v>
      </c>
      <c r="R262" s="4" t="s">
        <v>248</v>
      </c>
      <c r="S262" s="4" t="s">
        <v>248</v>
      </c>
      <c r="T262" s="4" t="s">
        <v>248</v>
      </c>
      <c r="U262" s="4" t="s">
        <v>248</v>
      </c>
      <c r="X262" s="4" t="s">
        <v>248</v>
      </c>
      <c r="Y262" s="4" t="s">
        <v>248</v>
      </c>
      <c r="Z262" s="4" t="s">
        <v>248</v>
      </c>
      <c r="AA262" s="4" t="s">
        <v>248</v>
      </c>
      <c r="AB262" s="4" t="s">
        <v>248</v>
      </c>
      <c r="AC262" s="4" t="s">
        <v>248</v>
      </c>
      <c r="AD262" s="4" t="s">
        <v>248</v>
      </c>
      <c r="AE262" s="4" t="s">
        <v>248</v>
      </c>
      <c r="AF262" s="4" t="s">
        <v>248</v>
      </c>
      <c r="AG262" s="4" t="s">
        <v>248</v>
      </c>
      <c r="AH262" s="4" t="s">
        <v>248</v>
      </c>
      <c r="AI262" s="4" t="s">
        <v>248</v>
      </c>
      <c r="AJ262" s="4" t="s">
        <v>248</v>
      </c>
      <c r="AK262" s="4" t="s">
        <v>248</v>
      </c>
      <c r="AL262" s="4" t="s">
        <v>248</v>
      </c>
      <c r="AM262" s="4" t="s">
        <v>248</v>
      </c>
      <c r="AN262" s="4" t="s">
        <v>248</v>
      </c>
    </row>
    <row r="263" spans="1:40" ht="12">
      <c r="A263" t="s">
        <v>224</v>
      </c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 t="s">
        <v>190</v>
      </c>
      <c r="O263" s="4" t="s">
        <v>190</v>
      </c>
      <c r="P263" s="4" t="s">
        <v>190</v>
      </c>
      <c r="Q263" s="4" t="s">
        <v>248</v>
      </c>
      <c r="R263" s="4" t="s">
        <v>248</v>
      </c>
      <c r="S263" s="4" t="s">
        <v>248</v>
      </c>
      <c r="T263" s="4" t="s">
        <v>248</v>
      </c>
      <c r="U263" s="4" t="s">
        <v>248</v>
      </c>
      <c r="X263" s="4" t="s">
        <v>248</v>
      </c>
      <c r="Y263" s="4" t="s">
        <v>248</v>
      </c>
      <c r="Z263" s="4" t="s">
        <v>248</v>
      </c>
      <c r="AA263" s="4" t="s">
        <v>248</v>
      </c>
      <c r="AB263" s="4" t="s">
        <v>248</v>
      </c>
      <c r="AC263" s="4" t="s">
        <v>248</v>
      </c>
      <c r="AD263" s="4" t="s">
        <v>248</v>
      </c>
      <c r="AE263" s="4" t="s">
        <v>248</v>
      </c>
      <c r="AF263" s="4" t="s">
        <v>248</v>
      </c>
      <c r="AG263" s="4" t="s">
        <v>248</v>
      </c>
      <c r="AH263" s="4" t="s">
        <v>248</v>
      </c>
      <c r="AI263" s="4" t="s">
        <v>248</v>
      </c>
      <c r="AJ263" s="4" t="s">
        <v>248</v>
      </c>
      <c r="AK263" s="4" t="s">
        <v>248</v>
      </c>
      <c r="AL263" s="4" t="s">
        <v>248</v>
      </c>
      <c r="AM263" s="4" t="s">
        <v>248</v>
      </c>
      <c r="AN263" s="4" t="s">
        <v>248</v>
      </c>
    </row>
    <row r="264" spans="1:40" ht="12">
      <c r="A264" t="s">
        <v>225</v>
      </c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 t="s">
        <v>190</v>
      </c>
      <c r="O264" s="4" t="s">
        <v>190</v>
      </c>
      <c r="P264" s="4" t="s">
        <v>190</v>
      </c>
      <c r="Q264" s="4" t="s">
        <v>248</v>
      </c>
      <c r="R264" s="4" t="s">
        <v>248</v>
      </c>
      <c r="S264" s="4" t="s">
        <v>248</v>
      </c>
      <c r="T264" s="4" t="s">
        <v>248</v>
      </c>
      <c r="U264" s="4" t="s">
        <v>248</v>
      </c>
      <c r="X264" s="4" t="s">
        <v>248</v>
      </c>
      <c r="Y264" s="4" t="s">
        <v>248</v>
      </c>
      <c r="Z264" s="4" t="s">
        <v>248</v>
      </c>
      <c r="AA264" s="4" t="s">
        <v>248</v>
      </c>
      <c r="AB264" s="4" t="s">
        <v>248</v>
      </c>
      <c r="AC264" s="4" t="s">
        <v>248</v>
      </c>
      <c r="AD264" s="4" t="s">
        <v>248</v>
      </c>
      <c r="AE264" s="4" t="s">
        <v>248</v>
      </c>
      <c r="AF264" s="4" t="s">
        <v>248</v>
      </c>
      <c r="AG264" s="4" t="s">
        <v>248</v>
      </c>
      <c r="AH264" s="4" t="s">
        <v>248</v>
      </c>
      <c r="AI264" s="4" t="s">
        <v>248</v>
      </c>
      <c r="AJ264" s="4" t="s">
        <v>248</v>
      </c>
      <c r="AK264" s="4" t="s">
        <v>248</v>
      </c>
      <c r="AL264" s="4" t="s">
        <v>248</v>
      </c>
      <c r="AM264" s="4" t="s">
        <v>248</v>
      </c>
      <c r="AN264" s="4" t="s">
        <v>248</v>
      </c>
    </row>
    <row r="265" spans="1:40" ht="12">
      <c r="A265" t="s">
        <v>226</v>
      </c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 t="s">
        <v>291</v>
      </c>
      <c r="O265" s="4" t="s">
        <v>274</v>
      </c>
      <c r="P265" s="4" t="s">
        <v>249</v>
      </c>
      <c r="Q265" s="4" t="s">
        <v>375</v>
      </c>
      <c r="R265" s="4" t="s">
        <v>494</v>
      </c>
      <c r="S265" s="4" t="s">
        <v>484</v>
      </c>
      <c r="T265" s="4" t="s">
        <v>470</v>
      </c>
      <c r="U265" s="4" t="s">
        <v>456</v>
      </c>
      <c r="X265" s="4" t="s">
        <v>248</v>
      </c>
      <c r="Y265" s="4" t="s">
        <v>248</v>
      </c>
      <c r="Z265" s="4" t="s">
        <v>409</v>
      </c>
      <c r="AA265" s="4" t="s">
        <v>393</v>
      </c>
      <c r="AB265" s="4" t="s">
        <v>603</v>
      </c>
      <c r="AC265" s="4" t="s">
        <v>595</v>
      </c>
      <c r="AD265" s="4" t="s">
        <v>590</v>
      </c>
      <c r="AE265" s="4" t="s">
        <v>443</v>
      </c>
      <c r="AF265" s="4" t="s">
        <v>579</v>
      </c>
      <c r="AG265" s="4" t="s">
        <v>572</v>
      </c>
      <c r="AH265" s="4" t="s">
        <v>566</v>
      </c>
      <c r="AI265" s="4" t="s">
        <v>559</v>
      </c>
      <c r="AJ265" s="4" t="s">
        <v>549</v>
      </c>
      <c r="AK265" s="4" t="s">
        <v>541</v>
      </c>
      <c r="AL265" s="4" t="s">
        <v>529</v>
      </c>
      <c r="AM265" s="4" t="s">
        <v>520</v>
      </c>
      <c r="AN265" s="4" t="s">
        <v>508</v>
      </c>
    </row>
    <row r="266" spans="1:40" ht="12">
      <c r="A266" t="s">
        <v>227</v>
      </c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 t="s">
        <v>190</v>
      </c>
      <c r="O266" s="4" t="s">
        <v>190</v>
      </c>
      <c r="P266" s="4" t="s">
        <v>190</v>
      </c>
      <c r="Q266" s="4" t="s">
        <v>248</v>
      </c>
      <c r="R266" s="4" t="s">
        <v>248</v>
      </c>
      <c r="S266" s="4" t="s">
        <v>248</v>
      </c>
      <c r="T266" s="4" t="s">
        <v>248</v>
      </c>
      <c r="U266" s="4" t="s">
        <v>248</v>
      </c>
      <c r="X266" s="4" t="s">
        <v>248</v>
      </c>
      <c r="Y266" s="4" t="s">
        <v>248</v>
      </c>
      <c r="Z266" s="4" t="s">
        <v>248</v>
      </c>
      <c r="AA266" s="4" t="s">
        <v>248</v>
      </c>
      <c r="AB266" s="4" t="s">
        <v>248</v>
      </c>
      <c r="AC266" s="4" t="s">
        <v>248</v>
      </c>
      <c r="AD266" s="4" t="s">
        <v>248</v>
      </c>
      <c r="AE266" s="4" t="s">
        <v>248</v>
      </c>
      <c r="AF266" s="4" t="s">
        <v>248</v>
      </c>
      <c r="AG266" s="4" t="s">
        <v>248</v>
      </c>
      <c r="AH266" s="4" t="s">
        <v>248</v>
      </c>
      <c r="AI266" s="4" t="s">
        <v>248</v>
      </c>
      <c r="AJ266" s="4" t="s">
        <v>248</v>
      </c>
      <c r="AK266" s="4" t="s">
        <v>248</v>
      </c>
      <c r="AL266" s="4" t="s">
        <v>248</v>
      </c>
      <c r="AM266" s="4" t="s">
        <v>248</v>
      </c>
      <c r="AN266" s="4" t="s">
        <v>248</v>
      </c>
    </row>
    <row r="267" spans="1:40" ht="12">
      <c r="A267" t="s">
        <v>228</v>
      </c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 t="s">
        <v>190</v>
      </c>
      <c r="O267" s="4" t="s">
        <v>190</v>
      </c>
      <c r="P267" s="4" t="s">
        <v>190</v>
      </c>
      <c r="Q267" s="4" t="s">
        <v>248</v>
      </c>
      <c r="R267" s="4" t="s">
        <v>248</v>
      </c>
      <c r="S267" s="4" t="s">
        <v>248</v>
      </c>
      <c r="T267" s="4" t="s">
        <v>471</v>
      </c>
      <c r="U267" s="4" t="s">
        <v>248</v>
      </c>
      <c r="X267" s="4" t="s">
        <v>248</v>
      </c>
      <c r="Y267" s="4" t="s">
        <v>248</v>
      </c>
      <c r="Z267" s="4" t="s">
        <v>248</v>
      </c>
      <c r="AA267" s="4" t="s">
        <v>248</v>
      </c>
      <c r="AB267" s="4" t="s">
        <v>549</v>
      </c>
      <c r="AC267" s="4" t="s">
        <v>248</v>
      </c>
      <c r="AD267" s="4" t="s">
        <v>248</v>
      </c>
      <c r="AE267" s="4" t="s">
        <v>248</v>
      </c>
      <c r="AF267" s="4" t="s">
        <v>248</v>
      </c>
      <c r="AG267" s="4" t="s">
        <v>248</v>
      </c>
      <c r="AH267" s="4" t="s">
        <v>248</v>
      </c>
      <c r="AI267" s="4" t="s">
        <v>248</v>
      </c>
      <c r="AJ267" s="4" t="s">
        <v>248</v>
      </c>
      <c r="AK267" s="4" t="s">
        <v>248</v>
      </c>
      <c r="AL267" s="4" t="s">
        <v>248</v>
      </c>
      <c r="AM267" s="4" t="s">
        <v>248</v>
      </c>
      <c r="AN267" s="4" t="s">
        <v>509</v>
      </c>
    </row>
    <row r="268" spans="1:40" ht="12">
      <c r="A268" t="s">
        <v>229</v>
      </c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 t="s">
        <v>190</v>
      </c>
      <c r="O268" s="4" t="s">
        <v>190</v>
      </c>
      <c r="P268" s="4" t="s">
        <v>190</v>
      </c>
      <c r="Q268" s="4" t="s">
        <v>248</v>
      </c>
      <c r="R268" s="4" t="s">
        <v>248</v>
      </c>
      <c r="S268" s="4" t="s">
        <v>248</v>
      </c>
      <c r="T268" s="4" t="s">
        <v>248</v>
      </c>
      <c r="U268" s="4" t="s">
        <v>248</v>
      </c>
      <c r="X268" s="4" t="s">
        <v>248</v>
      </c>
      <c r="Y268" s="4" t="s">
        <v>248</v>
      </c>
      <c r="Z268" s="4" t="s">
        <v>248</v>
      </c>
      <c r="AA268" s="4" t="s">
        <v>248</v>
      </c>
      <c r="AB268" s="4" t="s">
        <v>248</v>
      </c>
      <c r="AC268" s="4" t="s">
        <v>248</v>
      </c>
      <c r="AD268" s="4" t="s">
        <v>248</v>
      </c>
      <c r="AE268" s="4" t="s">
        <v>248</v>
      </c>
      <c r="AF268" s="4" t="s">
        <v>248</v>
      </c>
      <c r="AG268" s="4" t="s">
        <v>248</v>
      </c>
      <c r="AH268" s="4" t="s">
        <v>248</v>
      </c>
      <c r="AI268" s="4" t="s">
        <v>248</v>
      </c>
      <c r="AJ268" s="4" t="s">
        <v>248</v>
      </c>
      <c r="AK268" s="4" t="s">
        <v>248</v>
      </c>
      <c r="AL268" s="4" t="s">
        <v>248</v>
      </c>
      <c r="AM268" s="4" t="s">
        <v>248</v>
      </c>
      <c r="AN268" s="4" t="s">
        <v>248</v>
      </c>
    </row>
    <row r="269" spans="1:40" ht="12">
      <c r="A269" t="s">
        <v>230</v>
      </c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 t="s">
        <v>292</v>
      </c>
      <c r="O269" s="4" t="s">
        <v>190</v>
      </c>
      <c r="P269" s="4" t="s">
        <v>190</v>
      </c>
      <c r="Q269" s="4" t="s">
        <v>376</v>
      </c>
      <c r="R269" s="4" t="s">
        <v>495</v>
      </c>
      <c r="S269" s="4" t="s">
        <v>336</v>
      </c>
      <c r="T269" s="4" t="s">
        <v>248</v>
      </c>
      <c r="U269" s="4" t="s">
        <v>248</v>
      </c>
      <c r="X269" s="4" t="s">
        <v>248</v>
      </c>
      <c r="Y269" s="4" t="s">
        <v>248</v>
      </c>
      <c r="Z269" s="4" t="s">
        <v>410</v>
      </c>
      <c r="AA269" s="4" t="s">
        <v>394</v>
      </c>
      <c r="AB269" s="4" t="s">
        <v>248</v>
      </c>
      <c r="AC269" s="4" t="s">
        <v>248</v>
      </c>
      <c r="AD269" s="4" t="s">
        <v>248</v>
      </c>
      <c r="AE269" s="4" t="s">
        <v>248</v>
      </c>
      <c r="AF269" s="4" t="s">
        <v>580</v>
      </c>
      <c r="AG269" s="4" t="s">
        <v>248</v>
      </c>
      <c r="AH269" s="4" t="s">
        <v>248</v>
      </c>
      <c r="AI269" s="4" t="s">
        <v>248</v>
      </c>
      <c r="AJ269" s="4" t="s">
        <v>248</v>
      </c>
      <c r="AK269" s="4" t="s">
        <v>248</v>
      </c>
      <c r="AL269" s="4" t="s">
        <v>248</v>
      </c>
      <c r="AM269" s="4" t="s">
        <v>248</v>
      </c>
      <c r="AN269" s="4" t="s">
        <v>510</v>
      </c>
    </row>
    <row r="270" spans="2:40" ht="12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</row>
    <row r="271" spans="2:40" ht="12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</row>
    <row r="272" spans="1:40" ht="12.75">
      <c r="A272" s="1" t="s">
        <v>63</v>
      </c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</row>
    <row r="273" spans="1:40" ht="12">
      <c r="A273" t="s">
        <v>69</v>
      </c>
      <c r="B273" s="4">
        <v>0</v>
      </c>
      <c r="C273" s="4">
        <v>0</v>
      </c>
      <c r="D273" s="4">
        <v>0</v>
      </c>
      <c r="E273" s="4">
        <v>0</v>
      </c>
      <c r="F273" s="4">
        <v>0</v>
      </c>
      <c r="G273" s="4">
        <v>4</v>
      </c>
      <c r="H273" s="4">
        <v>69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/>
      <c r="O273" s="4">
        <v>0</v>
      </c>
      <c r="P273" s="4">
        <v>0</v>
      </c>
      <c r="Q273" s="4">
        <v>0</v>
      </c>
      <c r="R273" s="4">
        <v>3</v>
      </c>
      <c r="S273" s="4">
        <v>0</v>
      </c>
      <c r="T273" s="4">
        <v>1</v>
      </c>
      <c r="U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3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</row>
    <row r="274" spans="1:40" ht="12">
      <c r="A274" t="s">
        <v>70</v>
      </c>
      <c r="B274" s="4">
        <v>0</v>
      </c>
      <c r="C274" s="4">
        <v>1</v>
      </c>
      <c r="D274" s="4">
        <v>0</v>
      </c>
      <c r="E274" s="4">
        <v>0</v>
      </c>
      <c r="F274" s="4">
        <v>0</v>
      </c>
      <c r="G274" s="4">
        <v>4</v>
      </c>
      <c r="H274" s="4">
        <v>3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/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4</v>
      </c>
      <c r="AF274" s="4">
        <v>1</v>
      </c>
      <c r="AG274" s="4">
        <v>0</v>
      </c>
      <c r="AH274" s="4">
        <v>3</v>
      </c>
      <c r="AI274" s="4">
        <v>0</v>
      </c>
      <c r="AJ274" s="4">
        <v>0</v>
      </c>
      <c r="AK274" s="4">
        <v>0</v>
      </c>
      <c r="AL274" s="4">
        <v>0</v>
      </c>
      <c r="AM274" s="4">
        <v>2</v>
      </c>
      <c r="AN274" s="4">
        <v>0</v>
      </c>
    </row>
    <row r="275" spans="1:40" ht="12">
      <c r="A275" t="s">
        <v>64</v>
      </c>
      <c r="B275" s="4">
        <v>0</v>
      </c>
      <c r="C275" s="4">
        <v>4</v>
      </c>
      <c r="D275" s="4">
        <v>3</v>
      </c>
      <c r="E275" s="4">
        <v>45</v>
      </c>
      <c r="F275" s="4">
        <v>8</v>
      </c>
      <c r="G275" s="4">
        <v>24</v>
      </c>
      <c r="H275" s="4">
        <v>9</v>
      </c>
      <c r="I275" s="4">
        <v>7</v>
      </c>
      <c r="J275" s="4">
        <v>35</v>
      </c>
      <c r="K275" s="4">
        <v>9</v>
      </c>
      <c r="L275" s="4">
        <v>43</v>
      </c>
      <c r="M275" s="4">
        <v>11</v>
      </c>
      <c r="N275" s="4">
        <v>12</v>
      </c>
      <c r="O275" s="4">
        <v>39</v>
      </c>
      <c r="P275" s="4">
        <v>4</v>
      </c>
      <c r="Q275" s="4">
        <v>26</v>
      </c>
      <c r="R275" s="4">
        <v>14</v>
      </c>
      <c r="S275" s="4">
        <v>7</v>
      </c>
      <c r="T275" s="4">
        <v>32</v>
      </c>
      <c r="U275" s="4">
        <v>17</v>
      </c>
      <c r="X275" s="4">
        <v>3</v>
      </c>
      <c r="Y275" s="4">
        <v>0</v>
      </c>
      <c r="Z275" s="4">
        <v>14</v>
      </c>
      <c r="AA275" s="4">
        <v>8</v>
      </c>
      <c r="AB275" s="4">
        <v>11</v>
      </c>
      <c r="AC275" s="4">
        <v>4</v>
      </c>
      <c r="AD275" s="4">
        <v>6</v>
      </c>
      <c r="AE275" s="4">
        <v>30</v>
      </c>
      <c r="AF275" s="4">
        <v>6</v>
      </c>
      <c r="AG275" s="4">
        <v>0</v>
      </c>
      <c r="AH275" s="4">
        <v>5</v>
      </c>
      <c r="AI275" s="4">
        <v>8</v>
      </c>
      <c r="AJ275" s="4">
        <v>18</v>
      </c>
      <c r="AK275" s="4">
        <v>19</v>
      </c>
      <c r="AL275" s="4">
        <v>12</v>
      </c>
      <c r="AM275" s="4">
        <v>18</v>
      </c>
      <c r="AN275" s="4">
        <v>8</v>
      </c>
    </row>
    <row r="276" spans="1:40" ht="12">
      <c r="A276" t="s">
        <v>65</v>
      </c>
      <c r="B276" s="4">
        <v>0</v>
      </c>
      <c r="C276" s="4">
        <v>1</v>
      </c>
      <c r="D276" s="4">
        <v>0</v>
      </c>
      <c r="E276" s="4">
        <v>1</v>
      </c>
      <c r="F276" s="4">
        <v>1</v>
      </c>
      <c r="G276" s="4">
        <v>5</v>
      </c>
      <c r="H276" s="4">
        <v>0</v>
      </c>
      <c r="I276" s="4">
        <v>1</v>
      </c>
      <c r="J276" s="4">
        <v>6</v>
      </c>
      <c r="K276" s="4">
        <v>2</v>
      </c>
      <c r="L276" s="4">
        <v>5</v>
      </c>
      <c r="M276" s="4">
        <v>1</v>
      </c>
      <c r="N276" s="4">
        <v>6</v>
      </c>
      <c r="O276" s="4">
        <v>4</v>
      </c>
      <c r="P276" s="4">
        <v>11</v>
      </c>
      <c r="Q276" s="4">
        <v>0</v>
      </c>
      <c r="R276" s="4">
        <v>6</v>
      </c>
      <c r="S276" s="4">
        <v>11</v>
      </c>
      <c r="T276" s="4">
        <v>2</v>
      </c>
      <c r="U276" s="4">
        <v>2</v>
      </c>
      <c r="X276" s="4">
        <v>7</v>
      </c>
      <c r="Y276" s="4">
        <v>2</v>
      </c>
      <c r="Z276" s="4">
        <v>4</v>
      </c>
      <c r="AA276" s="4">
        <v>4</v>
      </c>
      <c r="AB276" s="4">
        <v>5</v>
      </c>
      <c r="AC276" s="4">
        <v>1</v>
      </c>
      <c r="AD276" s="4">
        <v>1</v>
      </c>
      <c r="AE276" s="4">
        <v>0</v>
      </c>
      <c r="AF276" s="4">
        <v>0</v>
      </c>
      <c r="AG276" s="4">
        <v>1</v>
      </c>
      <c r="AH276" s="4">
        <v>0</v>
      </c>
      <c r="AI276" s="4">
        <v>0</v>
      </c>
      <c r="AJ276" s="4">
        <v>1</v>
      </c>
      <c r="AK276" s="4">
        <v>6</v>
      </c>
      <c r="AL276" s="4">
        <v>1</v>
      </c>
      <c r="AM276" s="4">
        <v>0</v>
      </c>
      <c r="AN276" s="4">
        <v>1</v>
      </c>
    </row>
    <row r="277" spans="1:40" ht="12">
      <c r="A277" t="s">
        <v>130</v>
      </c>
      <c r="B277" s="4">
        <v>0</v>
      </c>
      <c r="C277" s="4">
        <v>3</v>
      </c>
      <c r="D277" s="4">
        <v>0</v>
      </c>
      <c r="E277" s="4">
        <v>7</v>
      </c>
      <c r="F277" s="4">
        <v>0</v>
      </c>
      <c r="G277" s="4">
        <v>3</v>
      </c>
      <c r="H277" s="4">
        <v>12</v>
      </c>
      <c r="I277" s="4">
        <v>1</v>
      </c>
      <c r="J277" s="4">
        <v>13</v>
      </c>
      <c r="K277" s="4">
        <v>2</v>
      </c>
      <c r="L277" s="4">
        <v>2</v>
      </c>
      <c r="M277" s="4">
        <v>4</v>
      </c>
      <c r="N277" s="4">
        <v>4</v>
      </c>
      <c r="O277" s="4">
        <v>20</v>
      </c>
      <c r="P277" s="4">
        <v>22</v>
      </c>
      <c r="Q277" s="4">
        <v>13</v>
      </c>
      <c r="R277" s="4">
        <v>11</v>
      </c>
      <c r="S277" s="4">
        <v>7</v>
      </c>
      <c r="T277" s="4">
        <v>7</v>
      </c>
      <c r="U277" s="4">
        <v>3</v>
      </c>
      <c r="X277" s="4">
        <v>5</v>
      </c>
      <c r="Y277" s="4">
        <v>12</v>
      </c>
      <c r="Z277" s="4">
        <v>18</v>
      </c>
      <c r="AA277" s="4">
        <v>7</v>
      </c>
      <c r="AB277" s="4">
        <v>9</v>
      </c>
      <c r="AC277" s="4">
        <v>17</v>
      </c>
      <c r="AD277" s="4">
        <v>8</v>
      </c>
      <c r="AE277" s="4">
        <v>20</v>
      </c>
      <c r="AF277" s="4">
        <v>12</v>
      </c>
      <c r="AG277" s="4">
        <v>1</v>
      </c>
      <c r="AH277" s="4">
        <v>4</v>
      </c>
      <c r="AI277" s="4">
        <v>4</v>
      </c>
      <c r="AJ277" s="4">
        <v>13</v>
      </c>
      <c r="AK277" s="4">
        <v>19</v>
      </c>
      <c r="AL277" s="4">
        <v>13</v>
      </c>
      <c r="AM277" s="4">
        <v>13</v>
      </c>
      <c r="AN277" s="4">
        <v>4</v>
      </c>
    </row>
    <row r="278" spans="1:40" ht="12">
      <c r="A278" t="s">
        <v>131</v>
      </c>
      <c r="B278" s="4">
        <v>0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10</v>
      </c>
      <c r="I278" s="4">
        <v>0</v>
      </c>
      <c r="J278" s="4">
        <v>2</v>
      </c>
      <c r="K278" s="4">
        <v>0</v>
      </c>
      <c r="L278" s="4">
        <v>3</v>
      </c>
      <c r="M278" s="4">
        <v>0</v>
      </c>
      <c r="N278" s="4">
        <v>2</v>
      </c>
      <c r="O278" s="4">
        <v>0</v>
      </c>
      <c r="P278" s="4">
        <v>3</v>
      </c>
      <c r="Q278" s="4">
        <v>0</v>
      </c>
      <c r="R278" s="4">
        <v>1</v>
      </c>
      <c r="S278" s="4">
        <v>0</v>
      </c>
      <c r="T278" s="4">
        <v>0</v>
      </c>
      <c r="U278" s="4">
        <v>2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3</v>
      </c>
      <c r="AK278" s="4">
        <v>0</v>
      </c>
      <c r="AL278" s="4">
        <v>0</v>
      </c>
      <c r="AM278" s="4">
        <v>0</v>
      </c>
      <c r="AN278" s="4">
        <v>1</v>
      </c>
    </row>
    <row r="279" spans="1:40" ht="12">
      <c r="A279" t="s">
        <v>66</v>
      </c>
      <c r="B279" s="4">
        <v>0</v>
      </c>
      <c r="C279" s="4">
        <v>5</v>
      </c>
      <c r="D279" s="4">
        <v>3</v>
      </c>
      <c r="E279" s="4">
        <v>7</v>
      </c>
      <c r="F279" s="4">
        <v>11</v>
      </c>
      <c r="G279" s="4">
        <v>7</v>
      </c>
      <c r="H279" s="4">
        <v>6</v>
      </c>
      <c r="I279" s="4">
        <v>9</v>
      </c>
      <c r="J279" s="4">
        <v>9</v>
      </c>
      <c r="K279" s="4">
        <v>2</v>
      </c>
      <c r="L279" s="4">
        <v>3</v>
      </c>
      <c r="M279" s="4">
        <v>5</v>
      </c>
      <c r="N279" s="4">
        <v>2</v>
      </c>
      <c r="O279" s="4">
        <v>13</v>
      </c>
      <c r="P279" s="4">
        <v>11</v>
      </c>
      <c r="Q279" s="4">
        <v>4</v>
      </c>
      <c r="R279" s="4">
        <v>4</v>
      </c>
      <c r="S279" s="4">
        <v>9</v>
      </c>
      <c r="T279" s="4">
        <v>7</v>
      </c>
      <c r="U279" s="4">
        <v>10</v>
      </c>
      <c r="X279" s="4">
        <v>5</v>
      </c>
      <c r="Y279" s="4">
        <v>2</v>
      </c>
      <c r="Z279" s="4">
        <v>2</v>
      </c>
      <c r="AA279" s="4">
        <v>4</v>
      </c>
      <c r="AB279" s="4">
        <v>3</v>
      </c>
      <c r="AC279" s="4">
        <v>3</v>
      </c>
      <c r="AD279" s="4">
        <v>1</v>
      </c>
      <c r="AE279" s="4">
        <v>3</v>
      </c>
      <c r="AF279" s="4">
        <v>6</v>
      </c>
      <c r="AG279" s="4">
        <v>4</v>
      </c>
      <c r="AH279" s="4">
        <v>3</v>
      </c>
      <c r="AI279" s="4">
        <v>3</v>
      </c>
      <c r="AJ279" s="4">
        <v>15</v>
      </c>
      <c r="AK279" s="4">
        <v>7</v>
      </c>
      <c r="AL279" s="4">
        <v>7</v>
      </c>
      <c r="AM279" s="4">
        <v>7</v>
      </c>
      <c r="AN279" s="4">
        <v>8</v>
      </c>
    </row>
    <row r="280" spans="1:40" ht="12">
      <c r="A280" t="s">
        <v>133</v>
      </c>
      <c r="B280" s="4">
        <v>0</v>
      </c>
      <c r="C280" s="4">
        <v>0</v>
      </c>
      <c r="D280" s="4">
        <v>0</v>
      </c>
      <c r="E280" s="4">
        <v>0</v>
      </c>
      <c r="F280" s="4">
        <v>5</v>
      </c>
      <c r="G280" s="4">
        <v>3</v>
      </c>
      <c r="H280" s="4">
        <v>7</v>
      </c>
      <c r="I280" s="4">
        <v>4</v>
      </c>
      <c r="J280" s="4">
        <v>3</v>
      </c>
      <c r="K280" s="4">
        <v>7</v>
      </c>
      <c r="L280" s="4">
        <v>2</v>
      </c>
      <c r="M280" s="4">
        <v>0</v>
      </c>
      <c r="N280" s="4">
        <v>0</v>
      </c>
      <c r="O280" s="4">
        <v>2</v>
      </c>
      <c r="P280" s="4">
        <v>10</v>
      </c>
      <c r="Q280" s="4">
        <v>2</v>
      </c>
      <c r="R280" s="4">
        <v>0</v>
      </c>
      <c r="S280" s="4">
        <v>0</v>
      </c>
      <c r="T280" s="4">
        <v>0</v>
      </c>
      <c r="U280" s="4">
        <v>1</v>
      </c>
      <c r="X280" s="4">
        <v>1</v>
      </c>
      <c r="Y280" s="4">
        <v>5</v>
      </c>
      <c r="Z280" s="4">
        <v>3</v>
      </c>
      <c r="AA280" s="4">
        <v>1</v>
      </c>
      <c r="AB280" s="4">
        <v>3</v>
      </c>
      <c r="AC280" s="4">
        <v>3</v>
      </c>
      <c r="AD280" s="4">
        <v>0</v>
      </c>
      <c r="AE280" s="4">
        <v>1</v>
      </c>
      <c r="AF280" s="4">
        <v>2</v>
      </c>
      <c r="AG280" s="4">
        <v>0</v>
      </c>
      <c r="AH280" s="4">
        <v>0</v>
      </c>
      <c r="AI280" s="4">
        <v>0</v>
      </c>
      <c r="AJ280" s="4">
        <v>0</v>
      </c>
      <c r="AK280" s="4">
        <v>6</v>
      </c>
      <c r="AL280" s="4">
        <v>3</v>
      </c>
      <c r="AM280" s="4">
        <v>5</v>
      </c>
      <c r="AN280" s="4">
        <v>5</v>
      </c>
    </row>
    <row r="281" spans="1:40" ht="12">
      <c r="A281" t="s">
        <v>67</v>
      </c>
      <c r="B281" s="4">
        <v>0</v>
      </c>
      <c r="C281" s="4">
        <v>0</v>
      </c>
      <c r="D281" s="4">
        <v>0</v>
      </c>
      <c r="E281" s="4">
        <v>1</v>
      </c>
      <c r="F281" s="4">
        <v>0</v>
      </c>
      <c r="G281" s="4">
        <v>8</v>
      </c>
      <c r="H281" s="4">
        <v>7</v>
      </c>
      <c r="I281" s="4">
        <v>0</v>
      </c>
      <c r="J281" s="4">
        <v>0</v>
      </c>
      <c r="K281" s="4">
        <v>1</v>
      </c>
      <c r="L281" s="4">
        <v>0</v>
      </c>
      <c r="M281" s="4">
        <v>3</v>
      </c>
      <c r="N281" s="4">
        <v>3</v>
      </c>
      <c r="O281" s="4">
        <v>0</v>
      </c>
      <c r="P281" s="4">
        <v>1</v>
      </c>
      <c r="Q281" s="4">
        <v>0</v>
      </c>
      <c r="R281" s="4">
        <v>8</v>
      </c>
      <c r="S281" s="4">
        <v>5</v>
      </c>
      <c r="T281" s="4">
        <v>2</v>
      </c>
      <c r="U281" s="4">
        <v>1</v>
      </c>
      <c r="X281" s="4">
        <v>0</v>
      </c>
      <c r="Y281" s="4">
        <v>0</v>
      </c>
      <c r="Z281" s="4">
        <v>0</v>
      </c>
      <c r="AA281" s="4">
        <v>0</v>
      </c>
      <c r="AB281" s="4">
        <v>1</v>
      </c>
      <c r="AC281" s="4">
        <v>1</v>
      </c>
      <c r="AD281" s="4">
        <v>0</v>
      </c>
      <c r="AE281" s="4">
        <v>0</v>
      </c>
      <c r="AF281" s="4">
        <v>1</v>
      </c>
      <c r="AG281" s="4">
        <v>0</v>
      </c>
      <c r="AH281" s="4">
        <v>0</v>
      </c>
      <c r="AI281" s="4">
        <v>0</v>
      </c>
      <c r="AJ281" s="4">
        <v>1</v>
      </c>
      <c r="AK281" s="4">
        <v>2</v>
      </c>
      <c r="AL281" s="4">
        <v>11</v>
      </c>
      <c r="AM281" s="4">
        <v>3</v>
      </c>
      <c r="AN281" s="4">
        <v>0</v>
      </c>
    </row>
    <row r="282" spans="1:40" ht="12">
      <c r="A282" t="s">
        <v>68</v>
      </c>
      <c r="B282" s="4">
        <v>0</v>
      </c>
      <c r="C282" s="4">
        <v>9</v>
      </c>
      <c r="D282" s="4">
        <v>0</v>
      </c>
      <c r="E282" s="4">
        <v>7</v>
      </c>
      <c r="F282" s="4">
        <v>8</v>
      </c>
      <c r="G282" s="4">
        <v>5</v>
      </c>
      <c r="H282" s="4">
        <v>1</v>
      </c>
      <c r="I282" s="4">
        <v>5</v>
      </c>
      <c r="J282" s="4">
        <v>3</v>
      </c>
      <c r="K282" s="4">
        <v>6</v>
      </c>
      <c r="L282" s="4">
        <v>4</v>
      </c>
      <c r="M282" s="4">
        <v>1</v>
      </c>
      <c r="N282" s="4">
        <v>0</v>
      </c>
      <c r="O282" s="4">
        <v>25</v>
      </c>
      <c r="P282" s="4">
        <v>7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X282" s="4">
        <v>2</v>
      </c>
      <c r="Y282" s="4">
        <v>0</v>
      </c>
      <c r="Z282" s="4">
        <v>0</v>
      </c>
      <c r="AA282" s="4">
        <v>1</v>
      </c>
      <c r="AB282" s="4">
        <v>0</v>
      </c>
      <c r="AC282" s="4">
        <v>0</v>
      </c>
      <c r="AD282" s="4">
        <v>2</v>
      </c>
      <c r="AE282" s="4">
        <v>0</v>
      </c>
      <c r="AF282" s="4">
        <v>0</v>
      </c>
      <c r="AG282" s="4">
        <v>1</v>
      </c>
      <c r="AH282" s="4">
        <v>1</v>
      </c>
      <c r="AI282" s="4">
        <v>0</v>
      </c>
      <c r="AJ282" s="4">
        <v>1</v>
      </c>
      <c r="AK282" s="4">
        <v>0</v>
      </c>
      <c r="AL282" s="4">
        <v>0</v>
      </c>
      <c r="AM282" s="4">
        <v>0</v>
      </c>
      <c r="AN282" s="4">
        <v>0</v>
      </c>
    </row>
    <row r="283" spans="1:40" ht="12">
      <c r="A283" t="s">
        <v>250</v>
      </c>
      <c r="B283" s="4"/>
      <c r="C283" s="4"/>
      <c r="D283" s="4"/>
      <c r="E283" s="4"/>
      <c r="F283" s="4"/>
      <c r="G283" s="4">
        <v>6</v>
      </c>
      <c r="H283" s="4">
        <v>1</v>
      </c>
      <c r="I283" s="4">
        <v>6</v>
      </c>
      <c r="J283" s="4">
        <v>6</v>
      </c>
      <c r="K283" s="4">
        <v>2</v>
      </c>
      <c r="L283" s="4">
        <v>19</v>
      </c>
      <c r="M283" s="4">
        <v>8</v>
      </c>
      <c r="N283" s="4">
        <v>6</v>
      </c>
      <c r="O283" s="4">
        <v>13</v>
      </c>
      <c r="P283" s="4">
        <v>13</v>
      </c>
      <c r="Q283" s="4">
        <v>8</v>
      </c>
      <c r="R283" s="4">
        <v>11</v>
      </c>
      <c r="S283" s="4">
        <v>11</v>
      </c>
      <c r="T283" s="4">
        <v>12</v>
      </c>
      <c r="U283" s="4">
        <v>14</v>
      </c>
      <c r="X283" s="4">
        <v>10</v>
      </c>
      <c r="Y283" s="4">
        <v>17</v>
      </c>
      <c r="Z283" s="4">
        <v>14</v>
      </c>
      <c r="AA283" s="4">
        <v>12</v>
      </c>
      <c r="AB283" s="4">
        <v>17</v>
      </c>
      <c r="AC283" s="4">
        <v>6</v>
      </c>
      <c r="AD283" s="4">
        <v>12</v>
      </c>
      <c r="AE283" s="4">
        <v>8</v>
      </c>
      <c r="AF283" s="4">
        <v>10</v>
      </c>
      <c r="AG283" s="4">
        <v>16</v>
      </c>
      <c r="AH283" s="4">
        <v>5</v>
      </c>
      <c r="AI283" s="4">
        <v>13</v>
      </c>
      <c r="AJ283" s="4">
        <v>23</v>
      </c>
      <c r="AK283" s="4">
        <v>19</v>
      </c>
      <c r="AL283" s="4">
        <v>13</v>
      </c>
      <c r="AM283" s="4">
        <v>13</v>
      </c>
      <c r="AN283" s="4">
        <v>15</v>
      </c>
    </row>
    <row r="284" spans="1:40" ht="12">
      <c r="A284" t="s">
        <v>251</v>
      </c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>
        <v>0</v>
      </c>
      <c r="O284" s="4">
        <v>0</v>
      </c>
      <c r="P284" s="4">
        <v>1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X284" s="4">
        <v>0</v>
      </c>
      <c r="Y284" s="4">
        <v>1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1</v>
      </c>
      <c r="AN284" s="4">
        <v>0</v>
      </c>
    </row>
    <row r="285" spans="1:40" ht="12">
      <c r="A285" t="s">
        <v>252</v>
      </c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>
        <v>0</v>
      </c>
      <c r="O285" s="4">
        <v>5</v>
      </c>
      <c r="P285" s="4">
        <v>9</v>
      </c>
      <c r="Q285" s="4">
        <v>2</v>
      </c>
      <c r="R285" s="4">
        <v>8</v>
      </c>
      <c r="S285" s="4">
        <v>4</v>
      </c>
      <c r="T285" s="4">
        <v>2</v>
      </c>
      <c r="U285" s="4">
        <v>11</v>
      </c>
      <c r="X285" s="4">
        <v>3</v>
      </c>
      <c r="Y285" s="4">
        <v>8</v>
      </c>
      <c r="Z285" s="4">
        <v>3</v>
      </c>
      <c r="AA285" s="4">
        <v>2</v>
      </c>
      <c r="AB285" s="4">
        <v>0</v>
      </c>
      <c r="AC285" s="4">
        <v>11</v>
      </c>
      <c r="AD285" s="4">
        <v>3</v>
      </c>
      <c r="AE285" s="4">
        <v>2</v>
      </c>
      <c r="AF285" s="4">
        <v>1</v>
      </c>
      <c r="AG285" s="4">
        <v>0</v>
      </c>
      <c r="AH285" s="4">
        <v>1</v>
      </c>
      <c r="AI285" s="4">
        <v>3</v>
      </c>
      <c r="AJ285" s="4">
        <v>4</v>
      </c>
      <c r="AK285" s="4">
        <v>1</v>
      </c>
      <c r="AL285" s="4">
        <v>8</v>
      </c>
      <c r="AM285" s="4">
        <v>6</v>
      </c>
      <c r="AN285" s="4">
        <v>1</v>
      </c>
    </row>
    <row r="286" spans="1:40" ht="12">
      <c r="A286" t="s">
        <v>132</v>
      </c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>
        <v>11</v>
      </c>
      <c r="P286" s="4">
        <v>9</v>
      </c>
      <c r="Q286" s="4">
        <v>6</v>
      </c>
      <c r="R286" s="4">
        <v>49</v>
      </c>
      <c r="S286" s="4">
        <v>16</v>
      </c>
      <c r="T286" s="4">
        <v>1</v>
      </c>
      <c r="U286" s="4">
        <v>0</v>
      </c>
      <c r="X286" s="4">
        <v>1</v>
      </c>
      <c r="Y286" s="4">
        <v>24</v>
      </c>
      <c r="Z286" s="4">
        <v>4</v>
      </c>
      <c r="AA286" s="4">
        <v>1</v>
      </c>
      <c r="AB286" s="4">
        <v>2</v>
      </c>
      <c r="AC286" s="4">
        <v>2</v>
      </c>
      <c r="AD286" s="4">
        <v>0</v>
      </c>
      <c r="AE286" s="4">
        <v>0</v>
      </c>
      <c r="AF286" s="4">
        <v>3</v>
      </c>
      <c r="AG286" s="4">
        <v>0</v>
      </c>
      <c r="AH286" s="4">
        <v>1</v>
      </c>
      <c r="AI286" s="4">
        <v>6</v>
      </c>
      <c r="AJ286" s="4">
        <v>7</v>
      </c>
      <c r="AK286" s="4">
        <v>7</v>
      </c>
      <c r="AL286" s="4">
        <v>1</v>
      </c>
      <c r="AM286" s="4">
        <v>3</v>
      </c>
      <c r="AN286" s="4">
        <v>0</v>
      </c>
    </row>
    <row r="287" spans="1:40" ht="12">
      <c r="A287" t="s">
        <v>255</v>
      </c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>
        <v>23</v>
      </c>
      <c r="P287" s="4">
        <v>77</v>
      </c>
      <c r="Q287" s="4">
        <v>10</v>
      </c>
      <c r="R287" s="4">
        <v>17</v>
      </c>
      <c r="S287" s="4">
        <v>9</v>
      </c>
      <c r="T287" s="4">
        <v>22</v>
      </c>
      <c r="U287" s="4">
        <v>12</v>
      </c>
      <c r="X287" s="4">
        <v>20</v>
      </c>
      <c r="Y287" s="4">
        <v>13</v>
      </c>
      <c r="Z287" s="4">
        <v>11</v>
      </c>
      <c r="AA287" s="4">
        <v>32</v>
      </c>
      <c r="AB287" s="4">
        <v>8</v>
      </c>
      <c r="AC287" s="4">
        <v>4</v>
      </c>
      <c r="AD287" s="4">
        <v>7</v>
      </c>
      <c r="AE287" s="4">
        <v>3</v>
      </c>
      <c r="AF287" s="4">
        <v>11</v>
      </c>
      <c r="AG287" s="4">
        <v>7</v>
      </c>
      <c r="AH287" s="4">
        <v>4</v>
      </c>
      <c r="AI287" s="4">
        <v>18</v>
      </c>
      <c r="AJ287" s="4">
        <v>121</v>
      </c>
      <c r="AK287" s="4">
        <v>20</v>
      </c>
      <c r="AL287" s="4">
        <v>55</v>
      </c>
      <c r="AM287" s="4">
        <v>56</v>
      </c>
      <c r="AN287" s="4">
        <v>8</v>
      </c>
    </row>
    <row r="288" spans="1:40" ht="12">
      <c r="A288" t="s">
        <v>253</v>
      </c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>
        <v>0</v>
      </c>
      <c r="O288" s="4">
        <v>0</v>
      </c>
      <c r="P288" s="4">
        <v>12</v>
      </c>
      <c r="Q288" s="4">
        <v>1</v>
      </c>
      <c r="R288" s="4">
        <v>1</v>
      </c>
      <c r="S288" s="4">
        <v>2</v>
      </c>
      <c r="T288" s="4">
        <v>1</v>
      </c>
      <c r="U288" s="4">
        <v>1</v>
      </c>
      <c r="X288" s="4">
        <v>1</v>
      </c>
      <c r="Y288" s="4">
        <v>0</v>
      </c>
      <c r="Z288" s="4">
        <v>2</v>
      </c>
      <c r="AA288" s="4">
        <v>1</v>
      </c>
      <c r="AB288" s="4">
        <v>1</v>
      </c>
      <c r="AC288" s="4">
        <v>0</v>
      </c>
      <c r="AD288" s="4">
        <v>0</v>
      </c>
      <c r="AE288" s="4">
        <v>1</v>
      </c>
      <c r="AF288" s="4">
        <v>2</v>
      </c>
      <c r="AG288" s="4">
        <v>0</v>
      </c>
      <c r="AH288" s="4">
        <v>1</v>
      </c>
      <c r="AI288" s="4">
        <v>3</v>
      </c>
      <c r="AJ288" s="4">
        <v>1</v>
      </c>
      <c r="AK288" s="4">
        <v>0</v>
      </c>
      <c r="AL288" s="4">
        <v>3</v>
      </c>
      <c r="AM288" s="4">
        <v>1</v>
      </c>
      <c r="AN288" s="4">
        <v>1</v>
      </c>
    </row>
    <row r="289" spans="2:40" ht="12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</row>
    <row r="290" spans="1:40" ht="12.75">
      <c r="A290" s="1" t="s">
        <v>120</v>
      </c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</row>
    <row r="291" spans="1:40" ht="12">
      <c r="A291" t="s">
        <v>134</v>
      </c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>
        <v>26</v>
      </c>
      <c r="R291" s="4">
        <v>44</v>
      </c>
      <c r="S291" s="4">
        <v>19</v>
      </c>
      <c r="T291" s="4">
        <v>25</v>
      </c>
      <c r="U291" s="4">
        <v>15</v>
      </c>
      <c r="X291" s="4">
        <v>3</v>
      </c>
      <c r="Y291" s="4">
        <v>32</v>
      </c>
      <c r="Z291" s="4">
        <v>17</v>
      </c>
      <c r="AA291" s="4">
        <v>18</v>
      </c>
      <c r="AB291" s="4">
        <v>14</v>
      </c>
      <c r="AC291" s="4">
        <v>9</v>
      </c>
      <c r="AD291" s="4">
        <v>8</v>
      </c>
      <c r="AE291" s="4">
        <v>9</v>
      </c>
      <c r="AF291" s="4">
        <v>15</v>
      </c>
      <c r="AG291" s="4">
        <v>4</v>
      </c>
      <c r="AH291" s="4">
        <v>3</v>
      </c>
      <c r="AI291" s="4">
        <v>12</v>
      </c>
      <c r="AJ291" s="4">
        <v>67</v>
      </c>
      <c r="AK291" s="4">
        <v>26</v>
      </c>
      <c r="AL291" s="4">
        <v>20</v>
      </c>
      <c r="AM291" s="4">
        <v>18</v>
      </c>
      <c r="AN291" s="4">
        <v>13</v>
      </c>
    </row>
    <row r="292" spans="1:40" ht="12">
      <c r="A292" t="s">
        <v>121</v>
      </c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>
        <v>0</v>
      </c>
      <c r="O292" s="4">
        <v>0</v>
      </c>
      <c r="P292" s="4">
        <v>0</v>
      </c>
      <c r="Q292" s="4">
        <v>13</v>
      </c>
      <c r="R292" s="4">
        <v>2</v>
      </c>
      <c r="S292" s="4">
        <v>1</v>
      </c>
      <c r="T292" s="4">
        <v>10</v>
      </c>
      <c r="U292" s="4">
        <v>1</v>
      </c>
      <c r="X292" s="4">
        <v>0</v>
      </c>
      <c r="Y292" s="4">
        <v>0</v>
      </c>
      <c r="Z292" s="4">
        <v>5</v>
      </c>
      <c r="AA292" s="4">
        <v>2</v>
      </c>
      <c r="AB292" s="4">
        <v>2</v>
      </c>
      <c r="AC292" s="4">
        <v>0</v>
      </c>
      <c r="AD292" s="4">
        <v>0</v>
      </c>
      <c r="AE292" s="4">
        <v>2</v>
      </c>
      <c r="AF292" s="4">
        <v>1</v>
      </c>
      <c r="AG292" s="4">
        <v>0</v>
      </c>
      <c r="AH292" s="4">
        <v>0</v>
      </c>
      <c r="AI292" s="4">
        <v>0</v>
      </c>
      <c r="AJ292" s="4">
        <v>3</v>
      </c>
      <c r="AK292" s="4">
        <v>0</v>
      </c>
      <c r="AL292" s="4">
        <v>4</v>
      </c>
      <c r="AM292" s="4">
        <v>2</v>
      </c>
      <c r="AN292" s="4">
        <v>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2006-09-27T12:40:59Z</dcterms:created>
  <dcterms:modified xsi:type="dcterms:W3CDTF">2007-02-05T11:31:25Z</dcterms:modified>
  <cp:category/>
  <cp:version/>
  <cp:contentType/>
  <cp:contentStatus/>
</cp:coreProperties>
</file>